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checkCompatibility="1"/>
  <bookViews>
    <workbookView xWindow="0" yWindow="555" windowWidth="8310" windowHeight="4080" tabRatio="764" activeTab="2"/>
  </bookViews>
  <sheets>
    <sheet name="Copertina" sheetId="1" r:id="rId1"/>
    <sheet name="Ex ante Pesatura" sheetId="11" r:id="rId2"/>
    <sheet name="Scheda A" sheetId="12" r:id="rId3"/>
    <sheet name="Scheda B" sheetId="9" r:id="rId4"/>
    <sheet name="Scheda C originale" sheetId="8" state="hidden" r:id="rId5"/>
    <sheet name="Scheda C" sheetId="16" r:id="rId6"/>
    <sheet name="Ex post RIEPILOGO" sheetId="7" r:id="rId7"/>
    <sheet name="Obiettivi gestionali" sheetId="17"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7">'Obiettivi gestionali'!$A$1:$I$10</definedName>
    <definedName name="_xlnm.Print_Area" localSheetId="2">'Scheda A'!$A$1:$G$59</definedName>
    <definedName name="_xlnm.Print_Area" localSheetId="3">'Scheda B'!$A$1:$J$32</definedName>
    <definedName name="_xlnm.Print_Area" localSheetId="5">'Scheda C'!$A$1:$E$49</definedName>
    <definedName name="_xlnm.Print_Area" localSheetId="4">'Scheda C originale'!$A$1:$G$43</definedName>
    <definedName name="Testo6" localSheetId="6">'Ex post RIEPILOGO'!#REF!</definedName>
    <definedName name="Testo6" localSheetId="7">'Obiettivi gestionali'!#REF!</definedName>
    <definedName name="Testo6" localSheetId="3">'Scheda B'!#REF!</definedName>
    <definedName name="Testo6" localSheetId="5">'Scheda C'!#REF!</definedName>
    <definedName name="Testo6" localSheetId="4">'Scheda C originale'!#REF!</definedName>
  </definedNames>
  <calcPr calcId="125725"/>
</workbook>
</file>

<file path=xl/calcChain.xml><?xml version="1.0" encoding="utf-8"?>
<calcChain xmlns="http://schemas.openxmlformats.org/spreadsheetml/2006/main">
  <c r="C21" i="16"/>
  <c r="E20"/>
  <c r="E19"/>
  <c r="E18"/>
  <c r="E17"/>
  <c r="E16"/>
  <c r="E15"/>
  <c r="E14"/>
  <c r="E13"/>
  <c r="E12"/>
  <c r="E21" l="1"/>
  <c r="B16" i="7" s="1"/>
  <c r="B31" i="12"/>
  <c r="B17" i="7" l="1"/>
  <c r="B14"/>
  <c r="B11"/>
  <c r="G19" i="12" l="1"/>
  <c r="G13"/>
  <c r="G25" l="1"/>
  <c r="G45" s="1"/>
  <c r="C12" i="11"/>
  <c r="B10" i="7" l="1"/>
  <c r="B17" i="9"/>
  <c r="G13" i="8"/>
  <c r="G14"/>
  <c r="G15"/>
  <c r="G16"/>
  <c r="G17"/>
  <c r="G18"/>
  <c r="G19"/>
  <c r="G20"/>
  <c r="G21"/>
  <c r="G22"/>
  <c r="G23"/>
  <c r="G24"/>
  <c r="G25"/>
  <c r="G26"/>
  <c r="G27"/>
  <c r="G12"/>
  <c r="I13" i="9" l="1"/>
  <c r="I12"/>
  <c r="I11"/>
  <c r="I8"/>
  <c r="D28" i="8"/>
  <c r="I17" i="9" l="1"/>
  <c r="B13" i="7" s="1"/>
  <c r="G28" i="8" l="1"/>
  <c r="B20" i="7" s="1"/>
</calcChain>
</file>

<file path=xl/sharedStrings.xml><?xml version="1.0" encoding="utf-8"?>
<sst xmlns="http://schemas.openxmlformats.org/spreadsheetml/2006/main" count="296" uniqueCount="219">
  <si>
    <t>COGNOME E NOME</t>
  </si>
  <si>
    <t>Periodo di valutazione</t>
  </si>
  <si>
    <t>Macro ambiti di misurazione</t>
  </si>
  <si>
    <t>Ambiti di misurazione</t>
  </si>
  <si>
    <t>Peso %</t>
  </si>
  <si>
    <t>Obiettivo (art. 5, c. 2 del D. Lgs. 150/09)</t>
  </si>
  <si>
    <t>Tipologia di Comportamento</t>
  </si>
  <si>
    <t>Categoria</t>
  </si>
  <si>
    <t>Descrizione</t>
  </si>
  <si>
    <t>Capacità di Pianificazione e controllo</t>
  </si>
  <si>
    <t>Qualità nella individuazione della mission, delle finalità e degli obiettivi</t>
  </si>
  <si>
    <t>Rispetto dei criteri di rappresentazione dei risultati attesi</t>
  </si>
  <si>
    <t>Qualità dei sistemi di reporting</t>
  </si>
  <si>
    <t>Chiarezza dei report sullo stato di attuazione dei risultati attesi</t>
  </si>
  <si>
    <t>Efficacia del controllo per il riorientamento della gestione</t>
  </si>
  <si>
    <t>Capacità organizzative e di gestione del personale</t>
  </si>
  <si>
    <t>Trasversalità</t>
  </si>
  <si>
    <t>Capacità di coordinamento ed integrazione tra UO e con le altre UO</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</si>
  <si>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</si>
  <si>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</si>
  <si>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</si>
  <si>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</si>
  <si>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</si>
  <si>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</si>
  <si>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</si>
  <si>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</si>
  <si>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</si>
  <si>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</si>
  <si>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</si>
  <si>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</si>
  <si>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</si>
  <si>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</si>
  <si>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</si>
  <si>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</si>
  <si>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</si>
  <si>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Luogo</t>
  </si>
  <si>
    <t>Data</t>
  </si>
  <si>
    <t>Punteggio</t>
  </si>
  <si>
    <t>Valutazione Complessiva della performance</t>
  </si>
  <si>
    <t>OSSERVAZIONI DEL VALUTATO:</t>
  </si>
  <si>
    <r>
      <t xml:space="preserve">FIRMA DEL VALUTATO </t>
    </r>
    <r>
      <rPr>
        <sz val="10"/>
        <color indexed="8"/>
        <rFont val="Franklin Gothic Book"/>
        <family val="2"/>
      </rPr>
      <t>        _______________________</t>
    </r>
  </si>
  <si>
    <t>Valutazione complessiva</t>
  </si>
  <si>
    <t>Capacità di governance esterna e comunicazione</t>
  </si>
  <si>
    <t>Comunicazione interna</t>
  </si>
  <si>
    <t>Comunicazione esterna</t>
  </si>
  <si>
    <t>Governance esterna</t>
  </si>
  <si>
    <t>Qualità e grado di diffusione nei processi di comunicazione interna</t>
  </si>
  <si>
    <t>Qualità e grado di diffusione nei processi di comunicazione esterna</t>
  </si>
  <si>
    <r>
      <t xml:space="preserve">FIRMA DEL VALUTATORE </t>
    </r>
    <r>
      <rPr>
        <sz val="10"/>
        <color indexed="8"/>
        <rFont val="Franklin Gothic Book"/>
        <family val="2"/>
      </rPr>
      <t>        _______________________</t>
    </r>
  </si>
  <si>
    <t>Leadership</t>
  </si>
  <si>
    <t>Capacità di esercitare la leadership formale ed informale</t>
  </si>
  <si>
    <t>OSSERVAZIONI DEL VALUTATORE:</t>
  </si>
  <si>
    <t>Capacità di riorientamento delle strategie e/o della gestione in base alle risultanze del controllo</t>
  </si>
  <si>
    <t xml:space="preserve">AREA: </t>
  </si>
  <si>
    <t>Indicatori</t>
  </si>
  <si>
    <t>Target</t>
  </si>
  <si>
    <t>Risultato</t>
  </si>
  <si>
    <t>Peso in % (a)</t>
  </si>
  <si>
    <t>Grado di raggiungimento dell'obiettivo da 0 a 10 (b)</t>
  </si>
  <si>
    <t>Grado di raggiungimento armonizzato (c=a*b)</t>
  </si>
  <si>
    <t>Pesatura in % (a)</t>
  </si>
  <si>
    <t>Valutazione (0 - 10) (b)</t>
  </si>
  <si>
    <t>Valutazione ponderata (c=a*b)</t>
  </si>
  <si>
    <t>Modalità di misurazione</t>
  </si>
  <si>
    <t>Performance organizzativa</t>
  </si>
  <si>
    <t xml:space="preserve">Comportamenti organizzativi </t>
  </si>
  <si>
    <t>Tipologie e categorie di comportamenti organizzativi selezionati e pesati rispetto ad una griglia omogenea per tutte le PO</t>
  </si>
  <si>
    <t>Performance dell'unità organizzativa di riferimento</t>
  </si>
  <si>
    <t>Performance organizzativa - totale</t>
  </si>
  <si>
    <t>C - Comportamenti organizzativi</t>
  </si>
  <si>
    <t>A. Performance organizzativa</t>
  </si>
  <si>
    <t>B - Obiettivi individuali</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</si>
  <si>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</si>
  <si>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raggiungimento degli obiettivi di PEG</t>
  </si>
  <si>
    <t>Indicatori di sui servizi erogati tratti dal piano della performance</t>
  </si>
  <si>
    <t>Cfr. Piano della performance</t>
  </si>
  <si>
    <t>Indicatori tratti dal piano della performance e riferiti ai servizi erogati dall'unità organizzativa di riferimento del responsabile</t>
  </si>
  <si>
    <t>Valutazione armonizzata (c=a*b)</t>
  </si>
  <si>
    <t>Valutazione da 0 a 10 (b)</t>
  </si>
  <si>
    <t>Cfr. Relazione sulla performance</t>
  </si>
  <si>
    <t>Ex - ante</t>
  </si>
  <si>
    <t>Ex - post</t>
  </si>
  <si>
    <t>Valutazione della performance organizzativa conseguita</t>
  </si>
  <si>
    <t>Valutazione degli obiettivi individuali</t>
  </si>
  <si>
    <r>
      <t>SEZIONE EX ANTE</t>
    </r>
    <r>
      <rPr>
        <b/>
        <sz val="20"/>
        <rFont val="Franklin Gothic Book"/>
        <family val="2"/>
      </rPr>
      <t xml:space="preserve"> - </t>
    </r>
    <r>
      <rPr>
        <b/>
        <sz val="16"/>
        <rFont val="Franklin Gothic Book"/>
        <family val="2"/>
      </rPr>
      <t>Pesatura dei macroambiti della performance individuale</t>
    </r>
  </si>
  <si>
    <t>Scheda A: PERFORMANCE ORGANIZZATIVA</t>
  </si>
  <si>
    <r>
      <t xml:space="preserve">Anno </t>
    </r>
    <r>
      <rPr>
        <b/>
        <sz val="16"/>
        <rFont val="Arial"/>
        <family val="2"/>
      </rPr>
      <t>     </t>
    </r>
  </si>
  <si>
    <t>Scheda A</t>
  </si>
  <si>
    <t>Scheda B</t>
  </si>
  <si>
    <t>Scheda C</t>
  </si>
  <si>
    <t>Scheda B: OBIETTIVI INDIVIDUALI</t>
  </si>
  <si>
    <t>Scheda C: COMPORTAMENTI ORGANIZZATIVI</t>
  </si>
  <si>
    <t>SEZIONE EX POST - PERFORMANCE CONSEGUITA</t>
  </si>
  <si>
    <t>Fattori oggettivanti</t>
  </si>
  <si>
    <t>Rispetto dei criteri, ove applicabili, dell'art. 5, c. 2, D.Lgs. 150/09. Rispetto della metodologia di definizione redazione degli obiettivi del Comune di (Verbale nucleo di valutazione del….)</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</si>
  <si>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</si>
  <si>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Grado di attuazione dei programmi e impatto sui bisogni</t>
  </si>
  <si>
    <t>Portafoglio dei servizi erogati</t>
  </si>
  <si>
    <t>Stato di salute dell'amministrazione</t>
  </si>
  <si>
    <t xml:space="preserve">Obiettivi individuali </t>
  </si>
  <si>
    <t>Totale pesatura comportamenti organizzativi</t>
  </si>
  <si>
    <t>Totale pesatura obiettivi individuali</t>
  </si>
  <si>
    <t>Totale pesatura performance dell'unità organizzativa</t>
  </si>
  <si>
    <t>Valutazione EX ANTE</t>
  </si>
  <si>
    <t>____________________</t>
  </si>
  <si>
    <r>
      <t xml:space="preserve">FIRMA DEL VALUTATO </t>
    </r>
    <r>
      <rPr>
        <sz val="10"/>
        <color indexed="8"/>
        <rFont val="Franklin Gothic Book"/>
        <family val="2"/>
      </rPr>
      <t>    </t>
    </r>
  </si>
  <si>
    <r>
      <t xml:space="preserve">FIRMA DEL VALUTATORE </t>
    </r>
    <r>
      <rPr>
        <sz val="10"/>
        <color indexed="8"/>
        <rFont val="Franklin Gothic Book"/>
        <family val="2"/>
      </rPr>
      <t> </t>
    </r>
  </si>
  <si>
    <r>
      <t xml:space="preserve">Qualità nella relazione con gli </t>
    </r>
    <r>
      <rPr>
        <i/>
        <sz val="11"/>
        <color indexed="8"/>
        <rFont val="Franklin Gothic Book"/>
        <family val="2"/>
      </rPr>
      <t>stakeholder</t>
    </r>
  </si>
  <si>
    <t>Scala di valutazione punteggio conseguito</t>
  </si>
  <si>
    <t>da 0 a 10 punti</t>
  </si>
  <si>
    <t>Flessibilità operativa: capacità di modificare la propria attività e l'organizzazione del lavoro in funzione degli obiettivi assegnati e delle esigenze sopravvenute</t>
  </si>
  <si>
    <t>Scale di valutazione</t>
  </si>
  <si>
    <t>Grado di puntualità nelle risposte a domande scadenzate; grado di attuazione delle direttive</t>
  </si>
  <si>
    <t>Orientamento ai risultati e capacità propositiva</t>
  </si>
  <si>
    <t>Iniziativa personale e capacità di proporre soluzioni innovative e migliorative dell'organizzazione</t>
  </si>
  <si>
    <t>Orientamento alla comunicazione e collaborazione</t>
  </si>
  <si>
    <t>Propensione a diffondere informazioni e conoscenze fra i collaboratori</t>
  </si>
  <si>
    <t>Propensione a collaborare con i colleghi, ad accogliere suggerimenti ed a favorire lo scambio ed il confronto</t>
  </si>
  <si>
    <t>Grado di coinvolgimento del personale, anche come partecipazione ad iniziative e progetti</t>
  </si>
  <si>
    <t>Grado di flessibilità nell'impiego del personale</t>
  </si>
  <si>
    <t>Capacità di valutare la performance individuale del personale, anche mediante la correlazione con i risultati conseguiti dell'ente ed un'adeguata differenziazione</t>
  </si>
  <si>
    <t>Grado di coinvolgimento del personale in iniziative di formazione</t>
  </si>
  <si>
    <t>Organizzazione e gestione delle risorse umane</t>
  </si>
  <si>
    <t>Scala di valutazione dei comportamenti</t>
  </si>
  <si>
    <t>Livello 1</t>
  </si>
  <si>
    <t>Livello 2</t>
  </si>
  <si>
    <t>Livello 3</t>
  </si>
  <si>
    <t>Livello 4</t>
  </si>
  <si>
    <t>Livello 5</t>
  </si>
  <si>
    <t>Valutazione</t>
  </si>
  <si>
    <t>Punteggio attribuibile</t>
  </si>
  <si>
    <t>Carente (Assente, del tutto insufficiente)</t>
  </si>
  <si>
    <t>Insufficiente (con necessità di notevoli sforzi di miglioramento)</t>
  </si>
  <si>
    <t>Adeguato (con ampie opportunità di miglioramento)</t>
  </si>
  <si>
    <t>Buono (con residue opportunità di miglioramento)</t>
  </si>
  <si>
    <t>Ottimo (con l'impegno a mantenere lo standard raggiunto)</t>
  </si>
  <si>
    <t>0 - 2 punti</t>
  </si>
  <si>
    <t>4 - 6 punti</t>
  </si>
  <si>
    <t>Livello 6</t>
  </si>
  <si>
    <t>9 - 10 punti</t>
  </si>
  <si>
    <t>Appena adeguato (con necessità di ampi sforzi di miglioramento)</t>
  </si>
  <si>
    <t>Livello</t>
  </si>
  <si>
    <t>Livello 1: &lt;60%</t>
  </si>
  <si>
    <t>Livello 2: &gt;=60% e &lt;70%</t>
  </si>
  <si>
    <t>0 - 3 punti</t>
  </si>
  <si>
    <t>Livello 3: &gt;=70% e &lt; 80%</t>
  </si>
  <si>
    <t>Livello 4: &gt;=80%</t>
  </si>
  <si>
    <t>3 - 4 punti</t>
  </si>
  <si>
    <t>5 - 6 punti</t>
  </si>
  <si>
    <t>6,5 - 7,5 punti</t>
  </si>
  <si>
    <t>8 - 9 punti</t>
  </si>
  <si>
    <t>9,5 - 10 punti</t>
  </si>
  <si>
    <t>7 - 8 punti</t>
  </si>
  <si>
    <t>Report al 31/12</t>
  </si>
  <si>
    <t xml:space="preserve">Verifica del grado di raggiungimento di tutti gli obiettivi assegnati all'unità organizzativa nel PEG </t>
  </si>
  <si>
    <t>N. atti protocollati in uscita via PEC/N. atti protocollati in uscita</t>
  </si>
  <si>
    <t>N. corrispondenze in entrata protocollate digitalmente/tot. corrispondenza in entrata digitalizzata</t>
  </si>
  <si>
    <t>46% documenti protocollati in formato digitale e 54% in formato cartaceo (successivamente scansionati)</t>
  </si>
  <si>
    <t>Partecipazione al percorso di formazione interna coordinato dall'Area Amministrativa, al fine dell'avvio a regime delle procedure di digitalizzazione a partire dal 2016</t>
  </si>
  <si>
    <r>
      <rPr>
        <b/>
        <sz val="10"/>
        <color indexed="8"/>
        <rFont val="Arial"/>
        <family val="2"/>
      </rPr>
      <t>Digitalizzazione atti e corrispondenza interna (trasversale).</t>
    </r>
    <r>
      <rPr>
        <sz val="10"/>
        <color indexed="8"/>
        <rFont val="Arial"/>
        <family val="2"/>
      </rPr>
      <t xml:space="preserve"> Partecipare al processo di digitalizzazione degli atti e della corrispondenza interna dell'ente, garantendo il pieno coinvolgimento del personale della propria Area e il raggiungimento degli obiettivi di digitalizzazione per quanto riguarda gli atti e la corrispondenza della propria Area.</t>
    </r>
  </si>
  <si>
    <t>Attività per conseguire l'obiettivo</t>
  </si>
  <si>
    <t>Indicatori di risultato</t>
  </si>
  <si>
    <t>Risultato atteso</t>
  </si>
  <si>
    <t>Indicatore di risultato a consuntivo</t>
  </si>
  <si>
    <t>ridefinizione nuove modalità nei rapporti convenzionali con le associazioni sportive</t>
  </si>
  <si>
    <t>Estate e Cultura a Busto Garolfo</t>
  </si>
  <si>
    <t>disciplina gestione nuovo spazio espositivo biblioteca</t>
  </si>
  <si>
    <t xml:space="preserve"> Analisi comparata situazione/modalità di gestione degli impianti sportivii Comuni limitrofi con riferimento a caratteristiche dell'impianto, oneri di gestione, tariffe praticate all'utenza                                                                             Presentazione alla Consulta di un documento in cui siano elencate tali nuove modalità di relazione con l'Amminnistrazione                                                      Ridefinizione elle convenzioni in scadenza previa analisi della miglio soluzione per ogni singolo impianto,  recependo nelle stesse le nuove modalità di comunicazione e relazione tra Amminitrazione e Associazione sportiva </t>
  </si>
  <si>
    <t>Definizione di un ipotesi di calendario degli eventi estivi con il coinvolgimento degli artisti ed associazioni del territorio Presentazione del progetto nelle Consulte e ricerca del loro coinvolgimento attivo                                                     Realizzazione della rassegna con attenzione alla pubblicizzazione, alla ricerca sponsorizzazione, alla valorizzazione degli spazi naturali del territorio e al coinvolgimento della popolazione</t>
  </si>
  <si>
    <t>redazione linee guida per l'utilizzo a spazio espositivo dei locali posti al primo piano della biblioteca comnale</t>
  </si>
  <si>
    <t>redazione documento sulle nuove modalità di relazione ed in coerenza ridefinire le convenzioni in scadenza nel 2015</t>
  </si>
  <si>
    <t>programmazione rassegna con le caratteristiche del risultato atteso</t>
  </si>
  <si>
    <t>presentazione alla giunta comunale delle linee guida entro il 31-10-2015</t>
  </si>
  <si>
    <t xml:space="preserve"> instaurare con le associazioni sportive locali un'efficace collaborazione per la gestione, l'utilizzo degli impianti e per l'organizzazione di eventi sportivi. </t>
  </si>
  <si>
    <t>organizzazione eventi estivi coinvolgendo artisti e associazioni locali con risorse pari a quelle dell'anno precedente</t>
  </si>
  <si>
    <t>utilizzo ordinato per mostre dei locali</t>
  </si>
  <si>
    <t>Obiettivi gestionali di PEG</t>
  </si>
  <si>
    <t>Anno</t>
  </si>
  <si>
    <t>Denominazione obiettivo</t>
  </si>
  <si>
    <t>Indicatore di risultato</t>
  </si>
  <si>
    <t>Settore/U.O.</t>
  </si>
  <si>
    <t xml:space="preserve">Grado di raggiungimento dell'obiettivo da 0 a 10 </t>
  </si>
  <si>
    <t xml:space="preserve">assegnazione alloggi erp </t>
  </si>
  <si>
    <t>indizione e pubblicazione nuovo bando, assegnazioni in base alla graduatoria vigente</t>
  </si>
  <si>
    <t>utilizzo razionale del patrimonio erp per quanto riguarda l'individuazione dell'avente diritto</t>
  </si>
  <si>
    <t>rispetto della tempistica prevista dalla legge e controlllo sulla racconta  nuove domande da parte della ditta competente individuata dall'ufficio tecnico</t>
  </si>
  <si>
    <t>fondo sostegno affitto e misure a contrasto morosità incolpevole</t>
  </si>
  <si>
    <t>indizione e pubblicazione nuovo bando e adesione alle misure per il contrasto della morosità incolpevole</t>
  </si>
  <si>
    <t>sostegno alla locazione per i residenti aventi i requisiti definiti dalla normativa regionale e contrasto alla morosità incolpevole</t>
  </si>
  <si>
    <t>rispetto della tempistica prevista dalla normativa regionale e attuazione dei controlli richiesti dalla medesima</t>
  </si>
  <si>
    <t>Capacità riscossione entrate comunali</t>
  </si>
  <si>
    <t>Gestione finanziaria equilibrata</t>
  </si>
  <si>
    <t>digitalizzazione attività</t>
  </si>
  <si>
    <t>Piano anticorruzione e per la trasparenza</t>
  </si>
  <si>
    <t>Riscossione(spontanea) entro 31-12-2015 di &gt;60% entrate proprie (riferite ad ogni posizione) accertate nel corso dell’esercizio e precedenti</t>
  </si>
  <si>
    <t>Diminuizione dei crediti pendenti. Aumento liquidità finanziaria</t>
  </si>
  <si>
    <t>Rispetto dei parametri ministeriali rilevati al termine dell’esercizio finanziario</t>
  </si>
  <si>
    <t>Assenza di deficit strutturale</t>
  </si>
  <si>
    <t>utilizzo del formato elettronico e della firma digitale per almeno una tipologia di atti dirigenziali ricorrenti diversi dalle determinazioni</t>
  </si>
  <si>
    <t>generalizzazione dell’informatica nell’attività amministrativa</t>
  </si>
  <si>
    <t>Attuazione di tutte le misure di prevenzione e pubblicità previste dai piani entro il 31-12-2015</t>
  </si>
  <si>
    <t>Piena attuazione del piano anticorruzione e per la trasparenza</t>
  </si>
  <si>
    <t>• Media del grado di raggiungimento degli obiettivi strategici e gestione di PEG (70%)
• Media del grado di raggiungimento degli obiettivi inerenti allo stato di salute dell’ente (30%)</t>
  </si>
  <si>
    <t xml:space="preserve">Obiettivi strategici del PEG-Piano della performance assegnati al responsabile di Area. </t>
  </si>
  <si>
    <r>
      <t>Il programma della rassegna estiva è stato approvato con deliberazione della</t>
    </r>
    <r>
      <rPr>
        <b/>
        <sz val="10"/>
        <rFont val="Arial"/>
        <family val="2"/>
      </rPr>
      <t xml:space="preserve"> G.C. n. 81 del 16/6/2015, </t>
    </r>
    <r>
      <rPr>
        <sz val="10"/>
        <rFont val="Arial"/>
        <family val="2"/>
      </rPr>
      <t>dopo l'elaborazione di un calendario tenendo conto di tutte le iniziative sul territorio (Oratorio, Notte Bianca, Feste al Parco), prendendo contatti con gli artisti locali e  dando spazio anche a musicisti legati al territorio  con associazioni locali (Corpo Musicale parrocchiale, Protezione Civile), presentando il progetto alla Consulta Commercio il 12/5 (per gli aspetti innovativi di coinvolgimento dei commercianti in quanto gli spettacoli erano decentrati in diverse piazze) e alla Consulta Cultura il 16/6.</t>
    </r>
    <r>
      <rPr>
        <sz val="10"/>
        <rFont val="Arial"/>
        <family val="2"/>
      </rPr>
      <t xml:space="preserve"> </t>
    </r>
  </si>
  <si>
    <r>
      <t xml:space="preserve">obiettivo raggiunto: linee guida per utilizzo spazio espositivo presentate in </t>
    </r>
    <r>
      <rPr>
        <b/>
        <sz val="10"/>
        <rFont val="Arial"/>
        <family val="2"/>
      </rPr>
      <t>Giunta il 27.10.2015</t>
    </r>
  </si>
  <si>
    <t>realizzato anche un progetto di coinvolgimento delle scuole per la scelta del miglior logo della spazio espositivo</t>
  </si>
  <si>
    <r>
      <t xml:space="preserve">obiettivo raggiunto: il documento è stato </t>
    </r>
    <r>
      <rPr>
        <b/>
        <sz val="10"/>
        <rFont val="Arial"/>
        <family val="2"/>
      </rPr>
      <t>redatto</t>
    </r>
    <r>
      <rPr>
        <sz val="10"/>
        <rFont val="Arial"/>
        <family val="2"/>
      </rPr>
      <t xml:space="preserve"> ed in coerenza del medesimo sono state</t>
    </r>
    <r>
      <rPr>
        <b/>
        <sz val="10"/>
        <rFont val="Arial"/>
        <family val="2"/>
      </rPr>
      <t xml:space="preserve"> ridefinite le convenzioni in scadenza</t>
    </r>
    <r>
      <rPr>
        <sz val="10"/>
        <rFont val="Arial"/>
        <family val="2"/>
      </rPr>
      <t xml:space="preserve"> </t>
    </r>
  </si>
  <si>
    <r>
      <t>Obiettivo raggiunto: la rassegna estiva è stata un successo di pubblico e c</t>
    </r>
    <r>
      <rPr>
        <b/>
        <sz val="10"/>
        <rFont val="Arial"/>
        <family val="2"/>
      </rPr>
      <t xml:space="preserve">oinvolgiemto del territorio </t>
    </r>
    <r>
      <rPr>
        <sz val="10"/>
        <rFont val="Arial"/>
        <family val="2"/>
      </rPr>
      <t xml:space="preserve">e sono state realizzate tutte le azioni previste : rassegna </t>
    </r>
    <r>
      <rPr>
        <b/>
        <sz val="10"/>
        <rFont val="Arial"/>
        <family val="2"/>
      </rPr>
      <t>itinerante</t>
    </r>
    <r>
      <rPr>
        <sz val="10"/>
        <rFont val="Arial"/>
        <family val="2"/>
      </rPr>
      <t xml:space="preserve"> (tutti gli spettacoli in spazi diversi del terrritorio per la valorazzione dei medesimi e con un maggior impegno di coordinamento degli aspetti logistici: elettricista, chiusura strade, coinvolgimento polizia locale e protezione civile)</t>
    </r>
    <r>
      <rPr>
        <b/>
        <sz val="10"/>
        <rFont val="Arial"/>
        <family val="2"/>
      </rPr>
      <t xml:space="preserve"> spesa complessiva minore a quella dell'edizione dell'anno precedente </t>
    </r>
    <r>
      <rPr>
        <sz val="10"/>
        <rFont val="Arial"/>
        <family val="2"/>
      </rPr>
      <t>(spesa 2014: € 6.244 spesa edizione 2015: € 3.528) grazie al coinvolgimento degli artisti ed associazioni locali.</t>
    </r>
  </si>
  <si>
    <r>
      <t>Relazione tecnica  previa analisi comparata delle modalità di gestione impianti sportivi comuni limitrofi presentata in</t>
    </r>
    <r>
      <rPr>
        <b/>
        <sz val="10"/>
        <rFont val="Arial"/>
        <family val="2"/>
      </rPr>
      <t xml:space="preserve"> Giunta il 30.06.2015</t>
    </r>
    <r>
      <rPr>
        <sz val="10"/>
        <rFont val="Arial"/>
        <family val="2"/>
      </rPr>
      <t xml:space="preserve">. Secondo le indicazioni dell'Assessorato allo Sport sono state predisposte e condivise  le regole avente per oggetto "Norme di relazioni tra Comune e Società Sportive" che fissano i principi e i rapporti a cui le società sportive devono attenersi per garantire il diritto allo sport e per instaurare un corretto e proficuo  rapporto con l'Amministrazione.   Il documento è stato presentato alla </t>
    </r>
    <r>
      <rPr>
        <b/>
        <sz val="10"/>
        <rFont val="Arial"/>
        <family val="2"/>
      </rPr>
      <t xml:space="preserve">Giunta Comunale il 20/10/2015  ed </t>
    </r>
    <r>
      <rPr>
        <sz val="10"/>
        <rFont val="Arial"/>
        <family val="2"/>
      </rPr>
      <t xml:space="preserve">in </t>
    </r>
    <r>
      <rPr>
        <b/>
        <sz val="10"/>
        <rFont val="Arial"/>
        <family val="2"/>
      </rPr>
      <t xml:space="preserve">Consulta sport il 16.11.2015. </t>
    </r>
    <r>
      <rPr>
        <sz val="10"/>
        <rFont val="Arial"/>
        <family val="2"/>
      </rPr>
      <t>La convenzione Bustese Calcio in scadenza è stata ridefinita, tra l'altro, con l'indicazione dei principi,  resi operativi,  di cui al documento medesimo (</t>
    </r>
    <r>
      <rPr>
        <b/>
        <sz val="10"/>
        <rFont val="Arial"/>
        <family val="2"/>
      </rPr>
      <t xml:space="preserve">approvata in cc il 20/07/2015). </t>
    </r>
    <r>
      <rPr>
        <sz val="10"/>
        <rFont val="Arial"/>
        <family val="2"/>
      </rPr>
      <t>La convenzione ha pemesso la realizzazione d</t>
    </r>
    <r>
      <rPr>
        <b/>
        <sz val="10"/>
        <rFont val="Arial"/>
        <family val="2"/>
      </rPr>
      <t xml:space="preserve">el campo di calcio in sintetico, </t>
    </r>
    <r>
      <rPr>
        <sz val="10"/>
        <rFont val="Arial"/>
        <family val="2"/>
      </rPr>
      <t>realizzato a cura e spese dell'ASD con grande soddisfazione dell'Amministrazione comunale che ha raggiunto un obiettivo  da tanti anni perseguito da Amministrazioni diverse ma mai realizzato. La convenzione tennis è stata prorogata su richiesta dell'ASD per la realizzazione di un'importante miglioria strutturale a cura e spese dell'Associazione tanto che l'Amministrazione ha richiesta la presentazione di una proposta di project financing. La convenzione ciclistica è stata invece approvata nel 2016 entro l'inizio della stagione sportiva in quanto è stato rivisto totalmente lo schema convenzionale non più bilaterale bensi trilaterale tra Comune e le due ASD del territorio impegnate nella pratica del ciclismo. Ciò ha richiesto uno sforzo aggiuntivo sia tecnico che politico nel rivedere lo schema di responsabilità e rapporti  tra due associazioni che sulla base del medesimo devono collaborare in maniera strutturata partendo da un passato di alta conflittualità tra le medesime. Con l'approvazione sono stati recepiti e resi operativi i principi di cui al documento sui rapporti tra ASD e Amministrazione. Slittamenti dei termini di approvazione sono stati dovuti alle innovazioni apportate agli schemi convenzionali su indirizzo dell'Amministrazione e non sono legate al documento oggetto del presente obiettivo</t>
    </r>
  </si>
  <si>
    <t>Il Bando conformente al Regolamento Regionale è stato adottato con DT Cron. n. 576 del 21/09/2015. Nel corso dell'anno 2015  si è provveduto all'assegnazione di n. 6 alloggi  (n. 4 proprietà com.le e n. 1 proprietà ALER);  al cambio alloggio per n. 2 inquilini com.li inoltre a n. 2 assegnazioni definitive (n.1 alloggio com.le e n. 1 alloggio ALER). E' stato emesso in data 04/02/2015 un Decreto di Decadenza dall' assegnazione di alloggio di proprietà com.le eseguito in data 22/04/2015. Si sono gestite le rateizzazioni relative a canoni di locazione e spese pregresse a tutto il 31/12/2006 e le posizioni cessate ALER  dal 01/01/2008 al 31/12/2013.</t>
  </si>
  <si>
    <t xml:space="preserve">DTCron.576/2015 Indizione Bando -           DT Cron.n.271 - 374 - 193 - 603 - 370 - 560/2015 Assegnazione alloggi           DT.Cron.n. 215 - 742/2015                          Cambi alloggi            Dt. Cron.n. 197 -  n. 217/2015    Assegnazione definitive        Prot. n. 1746 del 04/02/2015                          Decreto Decadenza </t>
  </si>
  <si>
    <t xml:space="preserve">Con deliberazione della G.C.n. 61 del 12/05/15 si è istituito con decorrenza dal 14/05/15 al 10/07/15  lo "Sportello Affitto 2015" e comunicata alla Regione la volontà di concorrere con risorse proprie in misura pari al 20% calcolata sull'importo del singolo contributo. Con DT Cron.n. 338 del 13/05/15 si è adottato  il bando FSGDE allegato alla DGR 3495/15 e relativi modulo di domanda e dichiarazione del proprietario, pubblicizzato mediante affissicione di manifesti, diffusione sul sito INTERNET e Albo Pretorio. Con DT Cron. n. 405 del 25/06/15,  come comunicato dalla Regione,  si è preso atto del nuovo termine per la presentazione e l'inserimento nel sistema informatico delle domande  del FSGDE 2015 fissato per il 20/07/15. Nel periodo di apertura del bando, utilizzando la procedura informatica messa a disposizione dalla Regione, sono state raccolte n.  24 domande  con ISEE-fsa non superiore a Euro 7.000,00 inoltre predisposte delle simulazioni per la verifica dell'idoneità. Sul numero totale di n. 24 domande ammesse al contributo sono state attivate le procedure di controllo con le modalità previste dall'art. 9  all. 1) d.g.r. 3495/2015 sulla correttezza/veridicità dei dati contemplati nella documentazione presentata, relativamente al controllo sui dati anagrafici (residenza, cittadinanza e composizione del nucleo familiare), locazione, caratteristiche alloggio, redditi e patrimonio immobiliare e mobiliare. Con DT Cron n. 716 del 16/11/15 a seguito  applicazione della detrazione per il canone di locazione fruita in dichiarazione dei redditi da n. 5 nuclei familiari e  a seguito verifiche effettuate (n. 1 domanda è risultata non idonea),   sono stati erogati  i contributi a favore di n. 23 beneficiari; i contributo sono stati  liquidati al conduttore che  risultava in regola con il pagamento dell'affitto 2015 o  direttamente al locatore, a titolo di compensazione del debito. L'avvenuta  erogazione dei contributo del  FSGDE 2015  nonchè la presenza di residui  e' stata rendicontata alla Regione attraverso la procedura informatica e confermato con apposita nota.    </t>
  </si>
  <si>
    <t xml:space="preserve">Con deliberazione della G.C. n. 131 del 20/10/15 si è aderito all'iniziativa straordinaria "Reddito di Autonomia"  per il sostegno alle famiglie particolarmente disagiate per il mantenimento dell'abitazione in locazione,  con un livello ISEE-fsa compreso tra Euro 7.000,01 ed Euro 9.000,00,  con raccolta delle domande dal 01/11/2015 al 15/12/2015;  si è adottato il bando conformemente alla DGR- 4154/2015  dandone la massima diffusione sul territorio.La predetta iniziativa non richiede compartecipazione finanziaria del Comune. Con DT Cron. n. 801 del 14/12/2015 è stato prorogato il termine per la presentazione delle domande  fissato per il 31/01/2016. Nel periodo di apertura del Bando, utilizzando la procedura informatica messa a disposizione della Regione, sono state raccolte n. 6 domande per le quali sono state attivate le procedure di controllo. Con Decreto n. 841/2016 la Regione ha ripartito le risorse ai Comuni in ragione delle domande ricevute, destinando il massimo contributo erogabile, pari a Euro 800,00 ad ogni singola domanda, per complessive Euro 4.800,00 per n. 6 domande idonee.  Si è in attesa di ricevere il predetto trasferimento Regionale al fine di liquidare i contributi ai beneficiari e rendicontare l'avvenuta eerogazione attraverso la procedura informatica regionale e con successiva nota di sintesi. </t>
  </si>
  <si>
    <t>DGCn. 131 del 20/10/15                  Adesione iniziativa straordinaria                            DT.Cron.n.801 del 14/12/15              Proroga termine</t>
  </si>
  <si>
    <t>DGC n. 61 del 12/05/2015                                   Indizione Bando   DT.Cron. n.  338 del 13/05/2015               Adozione Bando e relativa modulistica             DT. Cron.n. 405 del 25/06/2015             Proroga termine Bando                           DT.Cron. n. 620 del 13/10/2015               impegno di spesa                     DT.Cron.n. 716 del 16/11/2015                    Erogazione contributi                                       DT.Cron.n.850 del 18/12/2015           Erogazione quota premiale FSGDE</t>
  </si>
  <si>
    <t xml:space="preserve">DT.Cron.n. 141 del 12/02/15                       Indizione Bando                      DT.Cron.n. 321 del 05/05/2015                     Individuazione e concessione contributi agli  aventi diritto                 DT.Cron. 809 del 15/12/15                 Impegno di spesa per restituzione quota Regionale eccedente                   DT.Cron.n. 461 del 21/07/15                  Indizione secondo Bando                    DT.CRon. n. 665 del 29/10/15          Individuazione nucleo avente diritto                     </t>
  </si>
  <si>
    <r>
      <t xml:space="preserve">Lo Stato ha istituito apposito Fondo per  il contrasto della morosità incolpevole  stanziando le relative risorse. Nell'anno 2015 si è utilizzato il Fondo 2014 mediante l'indizione di due Bandi con l'approvazione della relativa modulistica. Sono stati individuati n. 4   nuclei familiari aventi i requisiti previsti dal Decreto Ministeriale del 14/04/2014, per un importo complessivo di € 30.451,20 </t>
    </r>
    <r>
      <rPr>
        <b/>
        <sz val="8"/>
        <rFont val="Comic Sans MS"/>
        <family val="4"/>
      </rPr>
      <t>(unico Comune dell'Ambito del legnanese ad aver esaurito il budget a disposizione)</t>
    </r>
    <r>
      <rPr>
        <sz val="8"/>
        <rFont val="Comic Sans MS"/>
        <family val="4"/>
      </rPr>
      <t xml:space="preserve">; ai   predetti nuclei è stato differito lo sfratto e predisposto  per un nucleo un nuovo contratto a canone concordato.  Sono state effettuate le previste  verifiche sulle istanze presentate degli aventi diritto (dichiarazioni sostitutive, situazione reddituale,  patrimonio immobiliare ).  A seguito dell'invio della documentazione agli uffici regionale  per il trasferimento delle risorse e alla Prettura per la graduazione programmata dell'intervento della forza pubblica nella esecuzione degli sfratti sono stati erogati i  relativi contributi. Rendicontazione semestrale agli uffici regionale sull'utilizzo delle risorse.  </t>
    </r>
  </si>
  <si>
    <t xml:space="preserve">Procedimento digitalizzati ai sensi del DPCM 03/12/2013 e s.m.i.:                                                                                                                                                                                                                                                                                                                                                        - utilizzo Palestre: dalla trasmissione del modulo di richiesta utilizzo ai singoli gruppi per la stagione sportiva 2015/2016 al rilascio dell’autorizzazione nonché tutte le comunicazione conseguenti sono state trasmesse  con la modalità telematica e con firma digitale;
- firma convenzioni e gestione rapporti con ASD e concessionari di impianti sportivi comunali;
- dote sport 2015: assistenza ai cittadini per la compilazione e trasmissione telematica con firma digitale tramite CRS.
</t>
  </si>
</sst>
</file>

<file path=xl/styles.xml><?xml version="1.0" encoding="utf-8"?>
<styleSheet xmlns="http://schemas.openxmlformats.org/spreadsheetml/2006/main">
  <numFmts count="2">
    <numFmt numFmtId="43" formatCode="_-* #,##0.00_-;\-* #,##0.00_-;_-* &quot;-&quot;??_-;_-@_-"/>
    <numFmt numFmtId="164" formatCode="_-* #,##0.0_-;\-* #,##0.0_-;_-* &quot;-&quot;??_-;_-@_-"/>
  </numFmts>
  <fonts count="56">
    <font>
      <sz val="10"/>
      <name val="Arial"/>
    </font>
    <font>
      <sz val="10"/>
      <name val="Arial"/>
      <family val="2"/>
    </font>
    <font>
      <sz val="11"/>
      <color indexed="8"/>
      <name val="Perpetua"/>
      <family val="1"/>
    </font>
    <font>
      <b/>
      <sz val="16"/>
      <color indexed="8"/>
      <name val="Franklin Gothic Book"/>
      <family val="2"/>
    </font>
    <font>
      <b/>
      <sz val="20"/>
      <color indexed="57"/>
      <name val="Franklin Gothic Book"/>
      <family val="2"/>
    </font>
    <font>
      <sz val="16"/>
      <color indexed="8"/>
      <name val="Franklin Gothic Book"/>
      <family val="2"/>
    </font>
    <font>
      <b/>
      <sz val="14"/>
      <name val="Arial"/>
      <family val="2"/>
    </font>
    <font>
      <sz val="14"/>
      <color indexed="55"/>
      <name val="Arial"/>
      <family val="2"/>
    </font>
    <font>
      <b/>
      <sz val="14"/>
      <color indexed="55"/>
      <name val="Arial"/>
      <family val="2"/>
    </font>
    <font>
      <b/>
      <sz val="16"/>
      <color indexed="56"/>
      <name val="Franklin Gothic Book"/>
      <family val="2"/>
    </font>
    <font>
      <b/>
      <i/>
      <sz val="16"/>
      <color indexed="56"/>
      <name val="Franklin Gothic Book"/>
      <family val="2"/>
    </font>
    <font>
      <sz val="10"/>
      <color indexed="8"/>
      <name val="Verdana"/>
      <family val="2"/>
    </font>
    <font>
      <sz val="10"/>
      <name val="Verdana"/>
      <family val="2"/>
    </font>
    <font>
      <b/>
      <sz val="10"/>
      <color indexed="8"/>
      <name val="Verdana"/>
      <family val="2"/>
    </font>
    <font>
      <b/>
      <sz val="14"/>
      <color indexed="56"/>
      <name val="Arial"/>
      <family val="2"/>
    </font>
    <font>
      <b/>
      <sz val="10"/>
      <name val="Franklin Gothic Book"/>
      <family val="2"/>
    </font>
    <font>
      <sz val="10"/>
      <color indexed="8"/>
      <name val="Arial"/>
      <family val="2"/>
    </font>
    <font>
      <sz val="10"/>
      <color indexed="8"/>
      <name val="Franklin Gothic Book"/>
      <family val="2"/>
    </font>
    <font>
      <sz val="9"/>
      <color indexed="8"/>
      <name val="Franklin Gothic Book"/>
      <family val="2"/>
    </font>
    <font>
      <b/>
      <sz val="12"/>
      <color indexed="8"/>
      <name val="Franklin Gothic Book"/>
      <family val="2"/>
    </font>
    <font>
      <sz val="12"/>
      <color indexed="8"/>
      <name val="Franklin Gothic Book"/>
      <family val="2"/>
    </font>
    <font>
      <sz val="11"/>
      <color indexed="8"/>
      <name val="Franklin Gothic Book"/>
      <family val="2"/>
    </font>
    <font>
      <b/>
      <sz val="11"/>
      <color indexed="8"/>
      <name val="Franklin Gothic Book"/>
      <family val="2"/>
    </font>
    <font>
      <b/>
      <sz val="12"/>
      <name val="Franklin Gothic Book"/>
      <family val="2"/>
    </font>
    <font>
      <b/>
      <sz val="12"/>
      <color indexed="9"/>
      <name val="Franklin Gothic Book"/>
      <family val="2"/>
    </font>
    <font>
      <b/>
      <sz val="10"/>
      <color indexed="9"/>
      <name val="Franklin Gothic Book"/>
      <family val="2"/>
    </font>
    <font>
      <b/>
      <sz val="20"/>
      <name val="Franklin Gothic Book"/>
      <family val="2"/>
    </font>
    <font>
      <b/>
      <sz val="16"/>
      <name val="Franklin Gothic Book"/>
      <family val="2"/>
    </font>
    <font>
      <sz val="12"/>
      <name val="Arial"/>
      <family val="2"/>
    </font>
    <font>
      <b/>
      <sz val="14"/>
      <color indexed="8"/>
      <name val="Franklin Gothic Book"/>
      <family val="2"/>
    </font>
    <font>
      <b/>
      <sz val="10"/>
      <name val="Arial"/>
      <family val="2"/>
    </font>
    <font>
      <sz val="10"/>
      <name val="Arial"/>
      <family val="2"/>
    </font>
    <font>
      <sz val="11"/>
      <name val="Arial"/>
      <family val="2"/>
    </font>
    <font>
      <b/>
      <sz val="14"/>
      <color theme="0"/>
      <name val="Arial"/>
      <family val="2"/>
    </font>
    <font>
      <b/>
      <sz val="12"/>
      <name val="Arial"/>
      <family val="2"/>
    </font>
    <font>
      <b/>
      <sz val="12"/>
      <color theme="0"/>
      <name val="Verdana"/>
      <family val="2"/>
    </font>
    <font>
      <b/>
      <i/>
      <sz val="10"/>
      <name val="Arial"/>
      <family val="2"/>
    </font>
    <font>
      <b/>
      <sz val="11"/>
      <name val="Franklin Gothic Book"/>
      <family val="2"/>
    </font>
    <font>
      <b/>
      <u/>
      <sz val="22"/>
      <name val="Franklin Gothic Book"/>
      <family val="2"/>
    </font>
    <font>
      <b/>
      <sz val="16"/>
      <name val="Arial"/>
      <family val="2"/>
    </font>
    <font>
      <b/>
      <i/>
      <sz val="16"/>
      <name val="Franklin Gothic Book"/>
      <family val="2"/>
    </font>
    <font>
      <b/>
      <sz val="16"/>
      <color theme="0"/>
      <name val="Franklin Gothic Book"/>
      <family val="2"/>
    </font>
    <font>
      <b/>
      <sz val="18"/>
      <color indexed="9"/>
      <name val="Franklin Gothic Book"/>
      <family val="2"/>
    </font>
    <font>
      <b/>
      <sz val="18"/>
      <name val="Franklin Gothic Book"/>
      <family val="2"/>
    </font>
    <font>
      <b/>
      <sz val="18"/>
      <color theme="0"/>
      <name val="Franklin Gothic Book"/>
      <family val="2"/>
    </font>
    <font>
      <b/>
      <u/>
      <sz val="16"/>
      <name val="Arial"/>
      <family val="2"/>
    </font>
    <font>
      <i/>
      <sz val="11"/>
      <color indexed="8"/>
      <name val="Franklin Gothic Book"/>
      <family val="2"/>
    </font>
    <font>
      <i/>
      <sz val="10"/>
      <color indexed="8"/>
      <name val="Arial"/>
      <family val="2"/>
    </font>
    <font>
      <b/>
      <sz val="10"/>
      <color indexed="8"/>
      <name val="Arial"/>
      <family val="2"/>
    </font>
    <font>
      <sz val="9"/>
      <color theme="7"/>
      <name val="Franklin Gothic Book"/>
      <family val="2"/>
    </font>
    <font>
      <b/>
      <sz val="9"/>
      <name val="Arial"/>
      <family val="2"/>
    </font>
    <font>
      <sz val="9"/>
      <name val="Arial"/>
      <family val="2"/>
    </font>
    <font>
      <b/>
      <sz val="9"/>
      <color indexed="8"/>
      <name val="Franklin Gothic Book"/>
      <family val="2"/>
    </font>
    <font>
      <sz val="8"/>
      <name val="Comic Sans MS"/>
      <family val="4"/>
    </font>
    <font>
      <sz val="8"/>
      <name val="Arial"/>
      <family val="2"/>
    </font>
    <font>
      <b/>
      <sz val="8"/>
      <name val="Comic Sans MS"/>
      <family val="4"/>
    </font>
  </fonts>
  <fills count="15">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5"/>
        <bgColor indexed="64"/>
      </patternFill>
    </fill>
    <fill>
      <patternFill patternType="solid">
        <fgColor theme="9"/>
        <bgColor indexed="64"/>
      </patternFill>
    </fill>
    <fill>
      <patternFill patternType="solid">
        <fgColor rgb="FFFFC000"/>
        <bgColor indexed="64"/>
      </patternFill>
    </fill>
    <fill>
      <patternFill patternType="solid">
        <fgColor theme="2" tint="-0.749992370372631"/>
        <bgColor indexed="64"/>
      </patternFill>
    </fill>
    <fill>
      <patternFill patternType="solid">
        <fgColor rgb="FFFFFFCC"/>
        <bgColor indexed="64"/>
      </patternFill>
    </fill>
    <fill>
      <patternFill patternType="solid">
        <fgColor theme="5" tint="-0.249977111117893"/>
        <bgColor indexed="64"/>
      </patternFill>
    </fill>
    <fill>
      <patternFill patternType="solid">
        <fgColor theme="3"/>
        <bgColor indexed="64"/>
      </patternFill>
    </fill>
    <fill>
      <patternFill patternType="solid">
        <fgColor rgb="FFFF0000"/>
        <bgColor indexed="64"/>
      </patternFill>
    </fill>
    <fill>
      <patternFill patternType="solid">
        <fgColor rgb="FF92D050"/>
        <bgColor indexed="64"/>
      </patternFill>
    </fill>
  </fills>
  <borders count="4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style="thin">
        <color theme="5" tint="-0.249977111117893"/>
      </right>
      <top/>
      <bottom/>
      <diagonal/>
    </border>
    <border>
      <left style="thin">
        <color theme="3"/>
      </left>
      <right style="thin">
        <color theme="3"/>
      </right>
      <top style="thin">
        <color theme="3"/>
      </top>
      <bottom style="thin">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right style="thin">
        <color theme="3"/>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style="thin">
        <color rgb="FFFFC000"/>
      </left>
      <right/>
      <top/>
      <bottom style="thin">
        <color rgb="FFFFC000"/>
      </bottom>
      <diagonal/>
    </border>
    <border>
      <left/>
      <right style="thin">
        <color theme="5" tint="-0.249977111117893"/>
      </right>
      <top/>
      <bottom style="thin">
        <color rgb="FFFFC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style="thin">
        <color rgb="FFFFC000"/>
      </right>
      <top/>
      <bottom style="thin">
        <color rgb="FFFFC000"/>
      </bottom>
      <diagonal/>
    </border>
    <border>
      <left style="thin">
        <color theme="5" tint="-0.249977111117893"/>
      </left>
      <right style="thin">
        <color theme="5" tint="-0.249977111117893"/>
      </right>
      <top style="thin">
        <color theme="5" tint="-0.249977111117893"/>
      </top>
      <bottom/>
      <diagonal/>
    </border>
    <border>
      <left style="thin">
        <color theme="5" tint="-0.249977111117893"/>
      </left>
      <right style="thin">
        <color theme="5" tint="-0.249977111117893"/>
      </right>
      <top/>
      <bottom/>
      <diagonal/>
    </border>
    <border>
      <left style="thin">
        <color theme="5" tint="-0.249977111117893"/>
      </left>
      <right style="thin">
        <color theme="5" tint="-0.249977111117893"/>
      </right>
      <top/>
      <bottom style="thin">
        <color theme="5" tint="-0.249977111117893"/>
      </bottom>
      <diagonal/>
    </border>
    <border>
      <left/>
      <right/>
      <top/>
      <bottom style="thin">
        <color rgb="FFFFC000"/>
      </bottom>
      <diagonal/>
    </border>
    <border>
      <left style="thin">
        <color rgb="FFFFC000"/>
      </left>
      <right/>
      <top style="thin">
        <color rgb="FFFFC000"/>
      </top>
      <bottom/>
      <diagonal/>
    </border>
    <border>
      <left/>
      <right style="thin">
        <color theme="5" tint="-0.249977111117893"/>
      </right>
      <top style="thin">
        <color theme="5" tint="-0.249977111117893"/>
      </top>
      <bottom style="thin">
        <color theme="5" tint="-0.249977111117893"/>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31" fillId="0" borderId="0"/>
    <xf numFmtId="9" fontId="31" fillId="0" borderId="0" applyFont="0" applyFill="0" applyBorder="0" applyAlignment="0" applyProtection="0"/>
    <xf numFmtId="0" fontId="1" fillId="0" borderId="0"/>
  </cellStyleXfs>
  <cellXfs count="265">
    <xf numFmtId="0" fontId="0" fillId="0" borderId="0" xfId="0"/>
    <xf numFmtId="0" fontId="0" fillId="0" borderId="0" xfId="0" applyAlignment="1">
      <alignment vertical="center" wrapText="1"/>
    </xf>
    <xf numFmtId="0" fontId="18" fillId="0" borderId="0" xfId="0" applyFont="1"/>
    <xf numFmtId="0" fontId="0" fillId="0" borderId="0" xfId="0" applyBorder="1" applyAlignment="1">
      <alignment vertical="center" wrapText="1"/>
    </xf>
    <xf numFmtId="0" fontId="0" fillId="5" borderId="0" xfId="0" applyFill="1" applyBorder="1" applyAlignment="1">
      <alignment vertical="center" wrapText="1"/>
    </xf>
    <xf numFmtId="0" fontId="0" fillId="5" borderId="0" xfId="0" applyFill="1" applyBorder="1"/>
    <xf numFmtId="0" fontId="19" fillId="5" borderId="0" xfId="0" applyFont="1" applyFill="1" applyBorder="1"/>
    <xf numFmtId="0" fontId="22" fillId="5" borderId="0" xfId="0" applyFont="1" applyFill="1" applyBorder="1"/>
    <xf numFmtId="0" fontId="17" fillId="5" borderId="0" xfId="0" applyFont="1" applyFill="1" applyBorder="1"/>
    <xf numFmtId="0" fontId="3" fillId="5" borderId="0" xfId="0" applyFont="1" applyFill="1"/>
    <xf numFmtId="0" fontId="0" fillId="5" borderId="0" xfId="0" applyFill="1" applyAlignment="1">
      <alignment vertical="center" wrapText="1"/>
    </xf>
    <xf numFmtId="0" fontId="4" fillId="5" borderId="0" xfId="0" applyFont="1" applyFill="1"/>
    <xf numFmtId="0" fontId="5" fillId="5" borderId="0" xfId="0" applyFont="1" applyFill="1"/>
    <xf numFmtId="0" fontId="7" fillId="5" borderId="1" xfId="0" applyFont="1" applyFill="1" applyBorder="1" applyAlignment="1">
      <alignment vertical="center" wrapText="1"/>
    </xf>
    <xf numFmtId="0" fontId="7" fillId="5" borderId="0" xfId="0" applyFont="1" applyFill="1" applyBorder="1"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9" fillId="0" borderId="0" xfId="0" applyFont="1" applyBorder="1"/>
    <xf numFmtId="0" fontId="10" fillId="0" borderId="0" xfId="0" applyFont="1" applyBorder="1"/>
    <xf numFmtId="9" fontId="0" fillId="0" borderId="0" xfId="2" applyFont="1" applyAlignment="1">
      <alignment vertical="center" wrapText="1"/>
    </xf>
    <xf numFmtId="0" fontId="18" fillId="0" borderId="6" xfId="0" applyFont="1" applyBorder="1" applyAlignment="1">
      <alignment vertical="top" wrapText="1"/>
    </xf>
    <xf numFmtId="9" fontId="19" fillId="0" borderId="0" xfId="2" applyFont="1" applyBorder="1" applyAlignment="1">
      <alignment horizontal="center" vertical="top" wrapText="1"/>
    </xf>
    <xf numFmtId="0" fontId="18" fillId="0" borderId="0" xfId="0" applyFont="1" applyBorder="1" applyAlignment="1">
      <alignment vertical="top" wrapText="1"/>
    </xf>
    <xf numFmtId="0" fontId="18" fillId="0" borderId="0" xfId="0" applyFont="1" applyBorder="1" applyAlignment="1">
      <alignment horizontal="right" vertical="top" wrapText="1"/>
    </xf>
    <xf numFmtId="0" fontId="1" fillId="0" borderId="0" xfId="5" applyAlignment="1">
      <alignment vertical="center" wrapText="1"/>
    </xf>
    <xf numFmtId="0" fontId="1" fillId="0" borderId="0" xfId="5" applyBorder="1" applyAlignment="1">
      <alignment vertical="center" wrapText="1"/>
    </xf>
    <xf numFmtId="0" fontId="0" fillId="9" borderId="0" xfId="0" applyFill="1" applyAlignment="1">
      <alignment vertical="center" wrapText="1"/>
    </xf>
    <xf numFmtId="0" fontId="1" fillId="0" borderId="0" xfId="0" applyFont="1" applyAlignment="1">
      <alignment vertical="center" wrapText="1"/>
    </xf>
    <xf numFmtId="0" fontId="36" fillId="8" borderId="0" xfId="0" applyFont="1" applyFill="1" applyAlignment="1">
      <alignment horizontal="center" vertical="center" wrapText="1"/>
    </xf>
    <xf numFmtId="0" fontId="30" fillId="0" borderId="0" xfId="0" applyFont="1" applyBorder="1" applyAlignment="1">
      <alignment horizontal="right" vertical="center" wrapText="1"/>
    </xf>
    <xf numFmtId="0" fontId="29" fillId="3" borderId="6" xfId="0" applyFont="1" applyFill="1" applyBorder="1" applyAlignment="1">
      <alignment horizontal="right" vertical="center" wrapText="1"/>
    </xf>
    <xf numFmtId="9" fontId="29" fillId="3" borderId="6" xfId="2" applyFont="1" applyFill="1" applyBorder="1" applyAlignment="1">
      <alignment vertical="top" wrapText="1"/>
    </xf>
    <xf numFmtId="0" fontId="36" fillId="8" borderId="7" xfId="0" applyFont="1" applyFill="1" applyBorder="1" applyAlignment="1">
      <alignment horizontal="center" vertical="center" wrapText="1"/>
    </xf>
    <xf numFmtId="0" fontId="32" fillId="0" borderId="8" xfId="0" applyFont="1" applyBorder="1" applyAlignment="1">
      <alignment horizontal="center" vertical="center" wrapText="1"/>
    </xf>
    <xf numFmtId="2" fontId="32" fillId="0" borderId="8" xfId="0" applyNumberFormat="1" applyFont="1" applyBorder="1" applyAlignment="1">
      <alignment horizontal="center" vertical="center" wrapText="1"/>
    </xf>
    <xf numFmtId="2" fontId="33" fillId="7" borderId="8" xfId="0" applyNumberFormat="1" applyFont="1" applyFill="1" applyBorder="1" applyAlignment="1">
      <alignment horizontal="center" vertical="center" wrapText="1"/>
    </xf>
    <xf numFmtId="0" fontId="30" fillId="6" borderId="8" xfId="0" applyFont="1" applyFill="1" applyBorder="1" applyAlignment="1">
      <alignment horizontal="center" vertical="center" wrapText="1"/>
    </xf>
    <xf numFmtId="0" fontId="0" fillId="0" borderId="8" xfId="0" applyBorder="1" applyAlignment="1">
      <alignment vertical="center" wrapText="1"/>
    </xf>
    <xf numFmtId="2" fontId="33" fillId="7" borderId="8" xfId="0" applyNumberFormat="1" applyFont="1" applyFill="1" applyBorder="1" applyAlignment="1">
      <alignmen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4" fillId="8" borderId="6" xfId="0" applyFont="1" applyFill="1" applyBorder="1" applyAlignment="1">
      <alignment vertical="center" wrapText="1"/>
    </xf>
    <xf numFmtId="9" fontId="6" fillId="10" borderId="6" xfId="2" applyFont="1" applyFill="1" applyBorder="1" applyAlignment="1">
      <alignment horizontal="center" vertical="center" wrapText="1"/>
    </xf>
    <xf numFmtId="9" fontId="19" fillId="0" borderId="6" xfId="2" applyFont="1" applyBorder="1" applyAlignment="1">
      <alignment horizontal="center" vertical="center" wrapText="1"/>
    </xf>
    <xf numFmtId="0" fontId="18" fillId="0" borderId="7" xfId="0" applyFont="1" applyBorder="1" applyAlignment="1">
      <alignment vertical="top" wrapText="1"/>
    </xf>
    <xf numFmtId="0" fontId="15" fillId="8" borderId="6" xfId="0" applyFont="1" applyFill="1" applyBorder="1" applyAlignment="1">
      <alignment horizontal="center" vertical="center" wrapText="1"/>
    </xf>
    <xf numFmtId="0" fontId="15" fillId="8" borderId="7" xfId="0" applyFont="1" applyFill="1" applyBorder="1" applyAlignment="1">
      <alignment horizontal="center" vertical="center" wrapText="1"/>
    </xf>
    <xf numFmtId="9" fontId="0" fillId="0" borderId="7" xfId="2" applyFont="1" applyBorder="1" applyAlignment="1">
      <alignment horizontal="center" vertical="center" wrapText="1"/>
    </xf>
    <xf numFmtId="9" fontId="0" fillId="0" borderId="8" xfId="2" applyFont="1" applyBorder="1" applyAlignment="1">
      <alignment horizontal="center" vertical="center" wrapText="1"/>
    </xf>
    <xf numFmtId="164" fontId="0" fillId="0" borderId="8" xfId="1" applyNumberFormat="1" applyFont="1" applyBorder="1" applyAlignment="1">
      <alignment horizontal="center" vertical="center" wrapText="1"/>
    </xf>
    <xf numFmtId="164" fontId="34" fillId="0" borderId="8" xfId="1" applyNumberFormat="1" applyFont="1" applyBorder="1" applyAlignment="1">
      <alignment vertical="center" wrapText="1"/>
    </xf>
    <xf numFmtId="0" fontId="1" fillId="0" borderId="7" xfId="0" applyFont="1" applyBorder="1" applyAlignment="1">
      <alignment horizontal="center" vertical="center" wrapText="1"/>
    </xf>
    <xf numFmtId="9" fontId="1" fillId="0" borderId="8" xfId="2" applyFont="1" applyBorder="1" applyAlignment="1">
      <alignment horizontal="center" vertical="center" wrapText="1"/>
    </xf>
    <xf numFmtId="164" fontId="34" fillId="0" borderId="8" xfId="1" applyNumberFormat="1" applyFont="1" applyBorder="1" applyAlignment="1">
      <alignment horizontal="center" vertical="center" wrapText="1"/>
    </xf>
    <xf numFmtId="0" fontId="0" fillId="0" borderId="8" xfId="0" applyBorder="1" applyAlignment="1">
      <alignment horizontal="center" vertical="center" wrapText="1"/>
    </xf>
    <xf numFmtId="0" fontId="38" fillId="0" borderId="0" xfId="5" applyFont="1"/>
    <xf numFmtId="0" fontId="14" fillId="0" borderId="0" xfId="5" applyFont="1" applyFill="1" applyBorder="1" applyAlignment="1">
      <alignment horizontal="right" vertical="center" wrapText="1"/>
    </xf>
    <xf numFmtId="9" fontId="33" fillId="12" borderId="0" xfId="2" applyFont="1" applyFill="1" applyBorder="1" applyAlignment="1">
      <alignment horizontal="center" vertical="center" wrapText="1"/>
    </xf>
    <xf numFmtId="0" fontId="27" fillId="0" borderId="0" xfId="0" applyFont="1" applyBorder="1" applyAlignment="1">
      <alignment horizontal="right"/>
    </xf>
    <xf numFmtId="0" fontId="26" fillId="0" borderId="0" xfId="0" applyFont="1" applyBorder="1"/>
    <xf numFmtId="0" fontId="1" fillId="0" borderId="0" xfId="0" applyFont="1" applyBorder="1" applyAlignment="1">
      <alignment vertical="center" wrapText="1"/>
    </xf>
    <xf numFmtId="0" fontId="26" fillId="0" borderId="0" xfId="0" applyFont="1"/>
    <xf numFmtId="0" fontId="16" fillId="0" borderId="6" xfId="0" applyFont="1" applyFill="1" applyBorder="1" applyAlignment="1">
      <alignment horizontal="left" vertical="top" wrapText="1"/>
    </xf>
    <xf numFmtId="0" fontId="0" fillId="0" borderId="0" xfId="0" applyBorder="1"/>
    <xf numFmtId="0" fontId="2" fillId="0" borderId="0" xfId="0" applyFont="1" applyBorder="1"/>
    <xf numFmtId="0" fontId="19" fillId="0" borderId="0" xfId="0" applyFont="1" applyBorder="1"/>
    <xf numFmtId="0" fontId="28" fillId="0" borderId="0" xfId="0" applyFont="1" applyBorder="1" applyAlignment="1">
      <alignment vertical="center" wrapText="1"/>
    </xf>
    <xf numFmtId="0" fontId="20" fillId="0" borderId="0" xfId="0" applyFont="1" applyBorder="1" applyAlignment="1">
      <alignment horizontal="left" vertical="top"/>
    </xf>
    <xf numFmtId="0" fontId="22" fillId="0" borderId="0" xfId="0" applyFont="1" applyBorder="1"/>
    <xf numFmtId="0" fontId="17" fillId="0" borderId="0" xfId="0" applyFont="1" applyBorder="1"/>
    <xf numFmtId="0" fontId="40" fillId="0" borderId="0" xfId="0" applyFont="1" applyBorder="1" applyAlignment="1">
      <alignment horizontal="left"/>
    </xf>
    <xf numFmtId="0" fontId="40" fillId="0" borderId="0" xfId="0" applyFont="1" applyBorder="1"/>
    <xf numFmtId="0" fontId="1" fillId="0" borderId="0" xfId="5" applyFont="1" applyAlignment="1">
      <alignment vertical="center" wrapText="1"/>
    </xf>
    <xf numFmtId="0" fontId="40" fillId="0" borderId="0" xfId="5" applyFont="1" applyBorder="1" applyAlignment="1">
      <alignment horizontal="left"/>
    </xf>
    <xf numFmtId="0" fontId="27" fillId="0" borderId="0" xfId="5" applyFont="1" applyBorder="1" applyAlignment="1">
      <alignment horizontal="right"/>
    </xf>
    <xf numFmtId="0" fontId="27" fillId="0" borderId="0" xfId="0" applyFont="1" applyBorder="1"/>
    <xf numFmtId="0" fontId="0" fillId="0" borderId="0" xfId="0" applyBorder="1" applyAlignment="1">
      <alignment vertical="center"/>
    </xf>
    <xf numFmtId="0" fontId="24" fillId="5" borderId="0" xfId="0" applyFont="1" applyFill="1" applyBorder="1" applyAlignment="1">
      <alignment vertical="top" wrapText="1"/>
    </xf>
    <xf numFmtId="164" fontId="41" fillId="13" borderId="14" xfId="1" applyNumberFormat="1" applyFont="1" applyFill="1" applyBorder="1" applyAlignment="1">
      <alignment horizontal="right" vertical="center" wrapText="1"/>
    </xf>
    <xf numFmtId="9" fontId="27" fillId="5" borderId="14" xfId="2" applyFont="1" applyFill="1" applyBorder="1" applyAlignment="1">
      <alignment horizontal="right" vertical="center" wrapText="1"/>
    </xf>
    <xf numFmtId="9" fontId="27" fillId="5" borderId="16" xfId="0" applyNumberFormat="1" applyFont="1" applyFill="1" applyBorder="1" applyAlignment="1">
      <alignment horizontal="right" vertical="center" wrapText="1"/>
    </xf>
    <xf numFmtId="0" fontId="23" fillId="6" borderId="13" xfId="0" applyFont="1" applyFill="1" applyBorder="1" applyAlignment="1">
      <alignment horizontal="right" vertical="center" wrapText="1"/>
    </xf>
    <xf numFmtId="0" fontId="23" fillId="8" borderId="13" xfId="0" applyFont="1" applyFill="1" applyBorder="1" applyAlignment="1">
      <alignment horizontal="right" vertical="center" wrapText="1"/>
    </xf>
    <xf numFmtId="0" fontId="23" fillId="8" borderId="15" xfId="0" applyFont="1" applyFill="1" applyBorder="1" applyAlignment="1">
      <alignment horizontal="right" vertical="center" wrapText="1"/>
    </xf>
    <xf numFmtId="0" fontId="43" fillId="6" borderId="15" xfId="0" applyFont="1" applyFill="1" applyBorder="1" applyAlignment="1">
      <alignment horizontal="right" vertical="center" wrapText="1"/>
    </xf>
    <xf numFmtId="164" fontId="44" fillId="13" borderId="16" xfId="1" applyNumberFormat="1" applyFont="1" applyFill="1" applyBorder="1" applyAlignment="1">
      <alignment horizontal="right" vertical="center" wrapText="1"/>
    </xf>
    <xf numFmtId="0" fontId="0" fillId="0" borderId="0" xfId="0" applyBorder="1" applyAlignment="1"/>
    <xf numFmtId="0" fontId="0" fillId="0" borderId="17" xfId="0" applyBorder="1" applyAlignment="1">
      <alignment vertical="center" wrapText="1"/>
    </xf>
    <xf numFmtId="0" fontId="24" fillId="5" borderId="17" xfId="0" applyFont="1" applyFill="1" applyBorder="1" applyAlignment="1">
      <alignment vertical="top" wrapText="1"/>
    </xf>
    <xf numFmtId="0" fontId="0" fillId="0" borderId="17" xfId="0" applyBorder="1" applyAlignment="1">
      <alignment vertical="center"/>
    </xf>
    <xf numFmtId="0" fontId="0" fillId="0" borderId="17" xfId="0" applyBorder="1"/>
    <xf numFmtId="0" fontId="0" fillId="0" borderId="17" xfId="0" applyBorder="1" applyAlignment="1"/>
    <xf numFmtId="0" fontId="28" fillId="0" borderId="10" xfId="0" applyFont="1" applyBorder="1" applyAlignment="1">
      <alignment vertical="center" wrapText="1"/>
    </xf>
    <xf numFmtId="0" fontId="0" fillId="0" borderId="10" xfId="0" applyBorder="1"/>
    <xf numFmtId="0" fontId="20" fillId="0" borderId="0" xfId="0" applyFont="1" applyBorder="1" applyAlignment="1">
      <alignment horizontal="right"/>
    </xf>
    <xf numFmtId="0" fontId="21" fillId="0" borderId="0" xfId="0" applyFont="1" applyBorder="1" applyAlignment="1">
      <alignment horizontal="right"/>
    </xf>
    <xf numFmtId="9" fontId="11" fillId="0" borderId="10" xfId="2" applyFont="1" applyFill="1" applyBorder="1" applyAlignment="1">
      <alignment horizontal="left" vertical="center" wrapText="1"/>
    </xf>
    <xf numFmtId="9" fontId="13" fillId="8" borderId="10" xfId="2" applyFont="1" applyFill="1" applyBorder="1" applyAlignment="1">
      <alignment horizontal="center" vertical="center" wrapText="1"/>
    </xf>
    <xf numFmtId="0" fontId="12" fillId="0" borderId="10" xfId="5" applyFont="1" applyBorder="1" applyAlignment="1">
      <alignment horizontal="left" vertical="center" wrapText="1"/>
    </xf>
    <xf numFmtId="0" fontId="11" fillId="0" borderId="10" xfId="5" applyFont="1" applyBorder="1" applyAlignment="1">
      <alignment vertical="center" wrapText="1"/>
    </xf>
    <xf numFmtId="0" fontId="13" fillId="8" borderId="10" xfId="5" applyFont="1" applyFill="1" applyBorder="1" applyAlignment="1">
      <alignment horizontal="left" vertical="center" wrapText="1"/>
    </xf>
    <xf numFmtId="9" fontId="29" fillId="3" borderId="0" xfId="2" applyFont="1" applyFill="1" applyBorder="1" applyAlignment="1">
      <alignment vertical="top" wrapText="1"/>
    </xf>
    <xf numFmtId="0" fontId="13" fillId="8" borderId="25" xfId="5" applyFont="1" applyFill="1" applyBorder="1" applyAlignment="1">
      <alignment vertical="center" wrapText="1"/>
    </xf>
    <xf numFmtId="0" fontId="20" fillId="0" borderId="0" xfId="0" applyFont="1"/>
    <xf numFmtId="0" fontId="21" fillId="0" borderId="0" xfId="0" applyFont="1"/>
    <xf numFmtId="0" fontId="28" fillId="0" borderId="2" xfId="0" applyFont="1" applyBorder="1" applyAlignment="1">
      <alignment vertical="center" wrapText="1"/>
    </xf>
    <xf numFmtId="0" fontId="28" fillId="0" borderId="1" xfId="0" applyFont="1" applyBorder="1" applyAlignment="1">
      <alignment vertical="center" wrapText="1"/>
    </xf>
    <xf numFmtId="0" fontId="19" fillId="0" borderId="0" xfId="0" applyFont="1"/>
    <xf numFmtId="0" fontId="22" fillId="0" borderId="0" xfId="0" applyFont="1"/>
    <xf numFmtId="0" fontId="17" fillId="0" borderId="0" xfId="0" applyFont="1"/>
    <xf numFmtId="0" fontId="35" fillId="9" borderId="10" xfId="5" applyFont="1" applyFill="1" applyBorder="1" applyAlignment="1">
      <alignment horizontal="center" vertical="center" wrapText="1"/>
    </xf>
    <xf numFmtId="0" fontId="20" fillId="0" borderId="0" xfId="0" applyFont="1" applyAlignment="1">
      <alignment horizontal="right"/>
    </xf>
    <xf numFmtId="0" fontId="21" fillId="0" borderId="0" xfId="0" applyFont="1" applyAlignment="1">
      <alignment horizontal="right"/>
    </xf>
    <xf numFmtId="0" fontId="28" fillId="0" borderId="0" xfId="0" applyFont="1" applyBorder="1" applyAlignment="1">
      <alignment horizontal="left" vertical="center" wrapText="1"/>
    </xf>
    <xf numFmtId="0" fontId="22" fillId="0" borderId="0" xfId="0" applyFont="1" applyAlignment="1">
      <alignment horizontal="right"/>
    </xf>
    <xf numFmtId="0" fontId="17" fillId="0" borderId="0" xfId="0" applyFont="1" applyAlignment="1">
      <alignment horizontal="right"/>
    </xf>
    <xf numFmtId="0" fontId="46" fillId="3" borderId="6" xfId="0" applyFont="1" applyFill="1" applyBorder="1" applyAlignment="1">
      <alignment vertical="center" wrapText="1"/>
    </xf>
    <xf numFmtId="0" fontId="21" fillId="3" borderId="7" xfId="0" applyFont="1" applyFill="1" applyBorder="1" applyAlignment="1">
      <alignment horizontal="left" vertical="top" wrapText="1"/>
    </xf>
    <xf numFmtId="9" fontId="21" fillId="3" borderId="7" xfId="2" applyFont="1" applyFill="1" applyBorder="1" applyAlignment="1">
      <alignment horizontal="center" vertical="center" wrapText="1"/>
    </xf>
    <xf numFmtId="9" fontId="21" fillId="3" borderId="7" xfId="2" applyFont="1" applyFill="1" applyBorder="1" applyAlignment="1">
      <alignment horizontal="left" vertical="center" wrapText="1"/>
    </xf>
    <xf numFmtId="0" fontId="22" fillId="0" borderId="6" xfId="0" applyFont="1" applyFill="1" applyBorder="1" applyAlignment="1">
      <alignment horizontal="center" vertical="center" wrapText="1"/>
    </xf>
    <xf numFmtId="0" fontId="21" fillId="3" borderId="7" xfId="0" applyFont="1" applyFill="1" applyBorder="1" applyAlignment="1">
      <alignment vertical="top" wrapText="1"/>
    </xf>
    <xf numFmtId="0" fontId="18" fillId="0" borderId="0" xfId="0" applyFont="1" applyBorder="1" applyAlignment="1">
      <alignment horizontal="center" wrapText="1"/>
    </xf>
    <xf numFmtId="16" fontId="18" fillId="0" borderId="0" xfId="0" applyNumberFormat="1" applyFont="1" applyBorder="1" applyAlignment="1">
      <alignment wrapText="1"/>
    </xf>
    <xf numFmtId="0" fontId="28" fillId="0" borderId="3" xfId="0" applyFont="1" applyBorder="1" applyAlignment="1">
      <alignment horizontal="center" vertical="center" wrapText="1"/>
    </xf>
    <xf numFmtId="0" fontId="0" fillId="0" borderId="0" xfId="0"/>
    <xf numFmtId="0" fontId="30" fillId="0" borderId="0" xfId="0" applyFont="1" applyFill="1" applyBorder="1" applyAlignment="1">
      <alignment horizontal="right" vertical="center" wrapText="1"/>
    </xf>
    <xf numFmtId="0" fontId="16" fillId="0" borderId="6" xfId="0" applyFont="1" applyFill="1" applyBorder="1" applyAlignment="1">
      <alignment horizontal="left" vertical="top" wrapText="1"/>
    </xf>
    <xf numFmtId="0" fontId="36" fillId="8" borderId="2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4" fillId="0" borderId="0" xfId="0" applyFont="1" applyFill="1" applyAlignment="1">
      <alignment vertical="center" wrapText="1"/>
    </xf>
    <xf numFmtId="0" fontId="0" fillId="0" borderId="0" xfId="0" applyFill="1" applyAlignment="1">
      <alignment vertical="center" wrapText="1"/>
    </xf>
    <xf numFmtId="9" fontId="29" fillId="0" borderId="0" xfId="2" applyFont="1" applyFill="1" applyBorder="1" applyAlignment="1">
      <alignment vertical="top" wrapText="1"/>
    </xf>
    <xf numFmtId="2" fontId="33" fillId="0" borderId="0" xfId="0" applyNumberFormat="1" applyFont="1" applyFill="1" applyBorder="1" applyAlignment="1">
      <alignment horizontal="center" vertical="center" wrapText="1"/>
    </xf>
    <xf numFmtId="0" fontId="22" fillId="0" borderId="6" xfId="0" applyFont="1" applyFill="1" applyBorder="1" applyAlignment="1">
      <alignment vertical="center" wrapText="1"/>
    </xf>
    <xf numFmtId="0" fontId="46" fillId="3" borderId="6" xfId="0" applyFont="1" applyFill="1" applyBorder="1" applyAlignment="1">
      <alignment horizontal="center" vertical="center" wrapText="1"/>
    </xf>
    <xf numFmtId="16" fontId="46" fillId="3" borderId="6" xfId="0" applyNumberFormat="1" applyFont="1" applyFill="1" applyBorder="1" applyAlignment="1">
      <alignment horizontal="center" vertical="center" wrapText="1"/>
    </xf>
    <xf numFmtId="0" fontId="30" fillId="0" borderId="0" xfId="0" applyFont="1" applyAlignment="1">
      <alignment vertical="center" wrapText="1"/>
    </xf>
    <xf numFmtId="0" fontId="47" fillId="0" borderId="6" xfId="0" applyFont="1" applyFill="1" applyBorder="1" applyAlignment="1">
      <alignment horizontal="center" vertical="top" wrapText="1"/>
    </xf>
    <xf numFmtId="0" fontId="0" fillId="0" borderId="0" xfId="0"/>
    <xf numFmtId="0" fontId="30" fillId="6" borderId="8" xfId="0" applyFont="1" applyFill="1" applyBorder="1" applyAlignment="1">
      <alignment horizontal="center" vertical="center" wrapText="1"/>
    </xf>
    <xf numFmtId="0" fontId="0" fillId="0" borderId="0" xfId="0" applyBorder="1" applyAlignment="1">
      <alignment horizontal="center" vertical="center" wrapText="1"/>
    </xf>
    <xf numFmtId="0" fontId="16" fillId="0" borderId="0" xfId="0" applyFont="1" applyFill="1" applyBorder="1" applyAlignment="1">
      <alignment horizontal="left" vertical="top" wrapText="1"/>
    </xf>
    <xf numFmtId="9" fontId="19" fillId="0" borderId="0" xfId="2" applyFont="1" applyBorder="1" applyAlignment="1">
      <alignment horizontal="center" vertical="center" wrapText="1"/>
    </xf>
    <xf numFmtId="2" fontId="0" fillId="0" borderId="0" xfId="0" applyNumberFormat="1" applyBorder="1" applyAlignment="1">
      <alignment horizontal="center" vertical="center" wrapText="1"/>
    </xf>
    <xf numFmtId="17" fontId="1" fillId="0" borderId="7" xfId="0" applyNumberFormat="1" applyFont="1" applyBorder="1" applyAlignment="1">
      <alignment horizontal="center" vertical="center" wrapText="1"/>
    </xf>
    <xf numFmtId="0" fontId="18" fillId="14" borderId="6" xfId="0" applyFont="1" applyFill="1" applyBorder="1" applyAlignment="1">
      <alignment vertical="top" wrapText="1"/>
    </xf>
    <xf numFmtId="14" fontId="0" fillId="14" borderId="7" xfId="0" applyNumberFormat="1" applyFill="1" applyBorder="1" applyAlignment="1">
      <alignment horizontal="center" vertical="center" wrapText="1"/>
    </xf>
    <xf numFmtId="9" fontId="0" fillId="14" borderId="7" xfId="0" applyNumberFormat="1" applyFill="1" applyBorder="1" applyAlignment="1">
      <alignment horizontal="center" vertical="center" wrapText="1"/>
    </xf>
    <xf numFmtId="0" fontId="0" fillId="14" borderId="7" xfId="0" applyFill="1" applyBorder="1" applyAlignment="1">
      <alignment horizontal="center" vertical="center" wrapText="1"/>
    </xf>
    <xf numFmtId="0" fontId="49" fillId="14" borderId="6" xfId="0" applyFont="1" applyFill="1" applyBorder="1" applyAlignment="1">
      <alignment vertical="top" wrapText="1"/>
    </xf>
    <xf numFmtId="0" fontId="0" fillId="0" borderId="0" xfId="0"/>
    <xf numFmtId="9" fontId="19" fillId="14" borderId="6" xfId="2" applyFont="1" applyFill="1" applyBorder="1" applyAlignment="1">
      <alignment horizontal="center" vertical="center" wrapText="1"/>
    </xf>
    <xf numFmtId="9" fontId="6" fillId="10" borderId="0" xfId="2" applyFont="1" applyFill="1" applyBorder="1" applyAlignment="1">
      <alignment horizontal="center" vertical="center" wrapText="1"/>
    </xf>
    <xf numFmtId="0" fontId="18" fillId="0" borderId="6" xfId="0" applyFont="1" applyFill="1" applyBorder="1" applyAlignment="1">
      <alignment vertical="top" wrapText="1"/>
    </xf>
    <xf numFmtId="0" fontId="1" fillId="0" borderId="8" xfId="0" applyFont="1" applyBorder="1" applyAlignment="1">
      <alignment vertical="center" wrapText="1"/>
    </xf>
    <xf numFmtId="0" fontId="1" fillId="0" borderId="8" xfId="0" applyFont="1" applyBorder="1" applyAlignment="1">
      <alignment horizontal="center" vertical="center" wrapText="1"/>
    </xf>
    <xf numFmtId="2" fontId="1" fillId="0" borderId="8" xfId="0" applyNumberFormat="1" applyFont="1" applyBorder="1" applyAlignment="1">
      <alignment horizontal="center" vertical="center" wrapText="1"/>
    </xf>
    <xf numFmtId="0" fontId="1" fillId="0" borderId="8" xfId="0" applyFont="1" applyBorder="1" applyAlignment="1">
      <alignment horizontal="left" vertical="top" wrapText="1"/>
    </xf>
    <xf numFmtId="0" fontId="30" fillId="0" borderId="6" xfId="0" applyFont="1" applyFill="1" applyBorder="1" applyAlignment="1">
      <alignment horizontal="left" vertical="top" wrapText="1"/>
    </xf>
    <xf numFmtId="9" fontId="30" fillId="0" borderId="6" xfId="2" applyFont="1" applyBorder="1" applyAlignment="1">
      <alignment horizontal="center" vertical="center" wrapText="1"/>
    </xf>
    <xf numFmtId="9" fontId="1" fillId="0" borderId="6" xfId="2" applyFont="1" applyBorder="1" applyAlignment="1">
      <alignment horizontal="center" vertical="center" wrapText="1"/>
    </xf>
    <xf numFmtId="0" fontId="1" fillId="0" borderId="6" xfId="0" applyFont="1" applyFill="1" applyBorder="1" applyAlignment="1">
      <alignment vertical="top" wrapText="1"/>
    </xf>
    <xf numFmtId="0" fontId="26" fillId="0" borderId="0" xfId="5" applyFont="1"/>
    <xf numFmtId="0" fontId="27" fillId="0" borderId="2" xfId="5" applyFont="1" applyBorder="1" applyAlignment="1">
      <alignment horizontal="right"/>
    </xf>
    <xf numFmtId="0" fontId="27" fillId="0" borderId="2" xfId="5" applyFont="1" applyBorder="1" applyAlignment="1">
      <alignment horizontal="left"/>
    </xf>
    <xf numFmtId="0" fontId="27" fillId="0" borderId="0" xfId="5" applyFont="1" applyBorder="1" applyAlignment="1">
      <alignment horizontal="left"/>
    </xf>
    <xf numFmtId="0" fontId="9" fillId="0" borderId="0" xfId="5" applyFont="1" applyBorder="1"/>
    <xf numFmtId="0" fontId="15" fillId="2" borderId="6" xfId="5" applyFont="1" applyFill="1" applyBorder="1" applyAlignment="1">
      <alignment horizontal="center" vertical="center" wrapText="1"/>
    </xf>
    <xf numFmtId="0" fontId="15" fillId="2" borderId="7" xfId="5" applyFont="1" applyFill="1" applyBorder="1" applyAlignment="1">
      <alignment horizontal="center" vertical="center" wrapText="1"/>
    </xf>
    <xf numFmtId="0" fontId="30" fillId="6" borderId="34" xfId="5" applyFont="1" applyFill="1" applyBorder="1" applyAlignment="1">
      <alignment horizontal="center" vertical="center" wrapText="1"/>
    </xf>
    <xf numFmtId="0" fontId="50" fillId="0" borderId="6" xfId="5" applyFont="1" applyFill="1" applyBorder="1" applyAlignment="1">
      <alignment horizontal="left" vertical="center" wrapText="1"/>
    </xf>
    <xf numFmtId="0" fontId="16" fillId="0" borderId="0" xfId="5" applyFont="1" applyFill="1" applyBorder="1" applyAlignment="1">
      <alignment horizontal="left" vertical="top" wrapText="1"/>
    </xf>
    <xf numFmtId="0" fontId="1" fillId="0" borderId="0" xfId="5" applyBorder="1" applyAlignment="1">
      <alignment horizontal="center" vertical="center" wrapText="1"/>
    </xf>
    <xf numFmtId="0" fontId="52" fillId="0" borderId="6" xfId="0" applyFont="1" applyFill="1" applyBorder="1" applyAlignment="1">
      <alignment vertical="top" wrapText="1"/>
    </xf>
    <xf numFmtId="0" fontId="48" fillId="0" borderId="6" xfId="0" applyFont="1" applyFill="1" applyBorder="1" applyAlignment="1">
      <alignment vertical="top" wrapText="1"/>
    </xf>
    <xf numFmtId="0" fontId="1" fillId="0" borderId="7" xfId="0" applyFont="1" applyFill="1" applyBorder="1" applyAlignment="1">
      <alignment horizontal="center" vertical="center" wrapText="1"/>
    </xf>
    <xf numFmtId="9" fontId="1" fillId="0" borderId="7" xfId="0" applyNumberFormat="1" applyFont="1" applyFill="1" applyBorder="1" applyAlignment="1">
      <alignment horizontal="center" vertical="center" wrapText="1"/>
    </xf>
    <xf numFmtId="0" fontId="1" fillId="0" borderId="34" xfId="0" applyNumberFormat="1" applyFont="1" applyBorder="1" applyAlignment="1">
      <alignment horizontal="left" vertical="center" wrapText="1"/>
    </xf>
    <xf numFmtId="0" fontId="1" fillId="0" borderId="34" xfId="0" applyFont="1" applyBorder="1" applyAlignment="1">
      <alignment horizontal="left" vertical="top" wrapText="1"/>
    </xf>
    <xf numFmtId="0" fontId="51" fillId="0" borderId="38" xfId="5" applyFont="1" applyBorder="1" applyAlignment="1">
      <alignment horizontal="left" vertical="top" wrapText="1"/>
    </xf>
    <xf numFmtId="0" fontId="18" fillId="0" borderId="2" xfId="5" applyFont="1" applyFill="1" applyBorder="1" applyAlignment="1">
      <alignment vertical="top" wrapText="1"/>
    </xf>
    <xf numFmtId="0" fontId="1" fillId="0" borderId="2" xfId="5" applyBorder="1" applyAlignment="1">
      <alignment vertical="center" wrapText="1"/>
    </xf>
    <xf numFmtId="0" fontId="18" fillId="0" borderId="2" xfId="5" applyNumberFormat="1" applyFont="1" applyFill="1" applyBorder="1" applyAlignment="1">
      <alignment vertical="top" wrapText="1"/>
    </xf>
    <xf numFmtId="0" fontId="1" fillId="0" borderId="2" xfId="5" applyNumberFormat="1" applyFill="1" applyBorder="1" applyAlignment="1">
      <alignment horizontal="center" vertical="center" wrapText="1"/>
    </xf>
    <xf numFmtId="0" fontId="54" fillId="0" borderId="2" xfId="5" applyNumberFormat="1" applyFont="1" applyBorder="1" applyAlignment="1">
      <alignment vertical="top" wrapText="1"/>
    </xf>
    <xf numFmtId="0" fontId="1" fillId="0" borderId="2" xfId="5" applyNumberFormat="1" applyBorder="1" applyAlignment="1">
      <alignment vertical="center" wrapText="1"/>
    </xf>
    <xf numFmtId="0" fontId="53" fillId="0" borderId="2" xfId="0" applyNumberFormat="1" applyFont="1" applyBorder="1" applyAlignment="1">
      <alignment horizontal="left" vertical="top" wrapText="1"/>
    </xf>
    <xf numFmtId="0" fontId="54" fillId="0" borderId="2" xfId="0" applyNumberFormat="1" applyFont="1" applyBorder="1" applyAlignment="1">
      <alignment horizontal="left" vertical="top" wrapText="1"/>
    </xf>
    <xf numFmtId="0" fontId="51" fillId="0" borderId="39" xfId="5" applyFont="1" applyBorder="1" applyAlignment="1">
      <alignment horizontal="center" vertical="center" wrapText="1"/>
    </xf>
    <xf numFmtId="0" fontId="51" fillId="0" borderId="2" xfId="5" applyFont="1" applyBorder="1" applyAlignment="1">
      <alignment horizontal="left" vertical="top" wrapText="1"/>
    </xf>
    <xf numFmtId="0" fontId="15" fillId="2" borderId="38" xfId="5" applyFont="1" applyFill="1" applyBorder="1" applyAlignment="1">
      <alignment horizontal="center" vertical="center" wrapText="1"/>
    </xf>
    <xf numFmtId="0" fontId="51" fillId="0" borderId="2" xfId="5" applyNumberFormat="1" applyFont="1" applyBorder="1" applyAlignment="1">
      <alignment horizontal="left" vertical="top" wrapText="1"/>
    </xf>
    <xf numFmtId="0" fontId="51" fillId="0" borderId="2" xfId="5" applyNumberFormat="1" applyFont="1" applyBorder="1" applyAlignment="1">
      <alignment horizontal="center" vertical="center" wrapText="1"/>
    </xf>
    <xf numFmtId="0" fontId="53" fillId="5" borderId="2" xfId="0" applyNumberFormat="1" applyFont="1" applyFill="1" applyBorder="1" applyAlignment="1">
      <alignment horizontal="left" vertical="top" wrapText="1"/>
    </xf>
    <xf numFmtId="0" fontId="51" fillId="0" borderId="2" xfId="5" applyNumberFormat="1" applyFont="1" applyFill="1" applyBorder="1" applyAlignment="1">
      <alignment horizontal="center" vertical="center" wrapText="1"/>
    </xf>
    <xf numFmtId="0" fontId="50" fillId="0" borderId="7" xfId="5" applyFont="1" applyFill="1" applyBorder="1" applyAlignment="1">
      <alignment horizontal="left" vertical="center" wrapText="1"/>
    </xf>
    <xf numFmtId="9" fontId="0" fillId="0" borderId="8" xfId="0" applyNumberFormat="1" applyBorder="1" applyAlignment="1">
      <alignment horizontal="center" vertical="center" wrapText="1"/>
    </xf>
    <xf numFmtId="0" fontId="51" fillId="0" borderId="8" xfId="0" applyFont="1" applyBorder="1" applyAlignment="1">
      <alignment horizontal="left" vertical="top" wrapText="1"/>
    </xf>
    <xf numFmtId="0" fontId="8" fillId="5" borderId="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3" fillId="9" borderId="0" xfId="0" applyFont="1" applyFill="1" applyAlignment="1">
      <alignment horizontal="left"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xf numFmtId="164" fontId="34" fillId="0" borderId="8" xfId="1" applyNumberFormat="1" applyFont="1" applyBorder="1" applyAlignment="1">
      <alignment horizontal="center" vertical="center" wrapText="1"/>
    </xf>
    <xf numFmtId="0" fontId="39" fillId="0" borderId="0" xfId="0" applyFont="1" applyAlignment="1">
      <alignment horizontal="left" vertical="center" wrapText="1"/>
    </xf>
    <xf numFmtId="0" fontId="36" fillId="11" borderId="8" xfId="0" applyFont="1" applyFill="1" applyBorder="1" applyAlignment="1">
      <alignment horizontal="center" vertical="center" wrapText="1"/>
    </xf>
    <xf numFmtId="0" fontId="30" fillId="0" borderId="0" xfId="0" applyFont="1" applyFill="1" applyBorder="1" applyAlignment="1">
      <alignment horizontal="right" vertical="center" wrapText="1"/>
    </xf>
    <xf numFmtId="0" fontId="30" fillId="0" borderId="9" xfId="0" applyFont="1" applyFill="1" applyBorder="1" applyAlignment="1">
      <alignment horizontal="right" vertical="center" wrapText="1"/>
    </xf>
    <xf numFmtId="0" fontId="45" fillId="0" borderId="0" xfId="0" applyFont="1" applyAlignment="1">
      <alignment horizontal="left" vertical="center" wrapText="1"/>
    </xf>
    <xf numFmtId="9" fontId="19" fillId="0" borderId="6" xfId="2" applyFont="1" applyBorder="1" applyAlignment="1">
      <alignment horizontal="center" vertical="center" wrapText="1"/>
    </xf>
    <xf numFmtId="164" fontId="0" fillId="0" borderId="8" xfId="1" applyNumberFormat="1" applyFont="1" applyBorder="1" applyAlignment="1">
      <alignment horizontal="center" vertical="center" wrapText="1"/>
    </xf>
    <xf numFmtId="0" fontId="28" fillId="0" borderId="4" xfId="0" applyFont="1" applyBorder="1" applyAlignment="1">
      <alignment horizontal="center" vertical="center" wrapText="1"/>
    </xf>
    <xf numFmtId="0" fontId="30" fillId="0" borderId="0" xfId="0" applyFont="1" applyAlignment="1">
      <alignment horizontal="center" vertical="center" wrapText="1"/>
    </xf>
    <xf numFmtId="0" fontId="30" fillId="0" borderId="9" xfId="0" applyFont="1" applyBorder="1" applyAlignment="1">
      <alignment horizontal="center" vertical="center" wrapText="1"/>
    </xf>
    <xf numFmtId="0" fontId="36" fillId="8" borderId="37"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16" fillId="14" borderId="6" xfId="0" applyFont="1" applyFill="1" applyBorder="1" applyAlignment="1">
      <alignment horizontal="left" vertical="top" wrapText="1"/>
    </xf>
    <xf numFmtId="9" fontId="19" fillId="14" borderId="6" xfId="2" applyFont="1" applyFill="1" applyBorder="1" applyAlignment="1">
      <alignment horizontal="center" vertical="center" wrapText="1"/>
    </xf>
    <xf numFmtId="0" fontId="0" fillId="0" borderId="8" xfId="0" applyBorder="1" applyAlignment="1">
      <alignment horizontal="center" vertical="center" wrapText="1"/>
    </xf>
    <xf numFmtId="2" fontId="0" fillId="0" borderId="8" xfId="0" applyNumberFormat="1" applyBorder="1" applyAlignment="1">
      <alignment horizontal="center" vertical="center" wrapText="1"/>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30" fillId="6" borderId="8" xfId="0" applyFont="1" applyFill="1" applyBorder="1" applyAlignment="1">
      <alignment horizontal="center" vertical="center" wrapText="1"/>
    </xf>
    <xf numFmtId="1" fontId="37" fillId="8" borderId="7" xfId="0" applyNumberFormat="1" applyFont="1" applyFill="1" applyBorder="1" applyAlignment="1">
      <alignment horizontal="center" vertical="center" wrapText="1"/>
    </xf>
    <xf numFmtId="0" fontId="36" fillId="8" borderId="26" xfId="0" applyFont="1" applyFill="1" applyBorder="1" applyAlignment="1">
      <alignment horizontal="center" vertical="center" wrapText="1"/>
    </xf>
    <xf numFmtId="0" fontId="0" fillId="0" borderId="27" xfId="0" applyBorder="1"/>
    <xf numFmtId="0" fontId="34" fillId="0" borderId="0" xfId="0" applyFont="1" applyAlignment="1">
      <alignment horizontal="left" vertical="center" wrapText="1"/>
    </xf>
    <xf numFmtId="0" fontId="22" fillId="0" borderId="6"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8" borderId="6" xfId="0" applyFont="1" applyFill="1" applyBorder="1" applyAlignment="1">
      <alignment horizontal="center" vertical="center"/>
    </xf>
    <xf numFmtId="0" fontId="37" fillId="8" borderId="6" xfId="0" applyFont="1" applyFill="1" applyBorder="1" applyAlignment="1">
      <alignment horizontal="center" vertical="center" wrapText="1"/>
    </xf>
    <xf numFmtId="0" fontId="30" fillId="0" borderId="0" xfId="0" applyFont="1" applyFill="1" applyAlignment="1">
      <alignment horizontal="left" vertical="center" wrapText="1"/>
    </xf>
    <xf numFmtId="0" fontId="37" fillId="8" borderId="31" xfId="0" applyFont="1" applyFill="1" applyBorder="1" applyAlignment="1">
      <alignment horizontal="center" vertical="center" wrapText="1"/>
    </xf>
    <xf numFmtId="0" fontId="37" fillId="8" borderId="32" xfId="0" applyFont="1" applyFill="1" applyBorder="1" applyAlignment="1">
      <alignment horizontal="center" vertical="center" wrapText="1"/>
    </xf>
    <xf numFmtId="0" fontId="37" fillId="8" borderId="33" xfId="0" applyFont="1" applyFill="1" applyBorder="1" applyAlignment="1">
      <alignment horizontal="center" vertical="center" wrapText="1"/>
    </xf>
    <xf numFmtId="0" fontId="25" fillId="4" borderId="28" xfId="0" applyFont="1" applyFill="1" applyBorder="1" applyAlignment="1">
      <alignment horizontal="center" vertical="top" wrapText="1"/>
    </xf>
    <xf numFmtId="0" fontId="42" fillId="12" borderId="11" xfId="0" applyFont="1" applyFill="1" applyBorder="1" applyAlignment="1">
      <alignment horizontal="left" vertical="top" wrapText="1"/>
    </xf>
    <xf numFmtId="0" fontId="42" fillId="12" borderId="12" xfId="0" applyFont="1" applyFill="1" applyBorder="1" applyAlignment="1">
      <alignment horizontal="left" vertical="top" wrapText="1"/>
    </xf>
    <xf numFmtId="0" fontId="28" fillId="0" borderId="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12" borderId="11" xfId="0" applyFont="1" applyFill="1" applyBorder="1" applyAlignment="1">
      <alignment horizontal="left" vertical="top" wrapText="1"/>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15" fillId="0" borderId="29" xfId="0" applyFont="1" applyFill="1" applyBorder="1" applyAlignment="1">
      <alignment horizontal="center" vertical="top" wrapText="1"/>
    </xf>
    <xf numFmtId="0" fontId="15" fillId="0" borderId="30" xfId="0" applyFont="1" applyFill="1" applyBorder="1" applyAlignment="1">
      <alignment horizontal="center" vertical="top" wrapText="1"/>
    </xf>
    <xf numFmtId="0" fontId="36" fillId="8" borderId="37" xfId="5" applyFont="1" applyFill="1" applyBorder="1" applyAlignment="1">
      <alignment horizontal="center" vertical="center" wrapText="1"/>
    </xf>
    <xf numFmtId="0" fontId="36" fillId="8" borderId="27" xfId="5" applyFont="1" applyFill="1" applyBorder="1" applyAlignment="1">
      <alignment horizontal="center" vertical="center" wrapText="1"/>
    </xf>
    <xf numFmtId="0" fontId="36" fillId="11" borderId="8" xfId="5" applyFont="1" applyFill="1" applyBorder="1" applyAlignment="1">
      <alignment horizontal="center" vertical="center" wrapText="1"/>
    </xf>
  </cellXfs>
  <cellStyles count="6">
    <cellStyle name="Migliaia" xfId="1" builtinId="3"/>
    <cellStyle name="Normale" xfId="0" builtinId="0"/>
    <cellStyle name="Normale 2" xfId="3"/>
    <cellStyle name="Normale 3" xfId="5"/>
    <cellStyle name="Percentuale" xfId="2" builtinId="5"/>
    <cellStyle name="Percentuale 2" xfId="4"/>
  </cellStyles>
  <dxfs count="2">
    <dxf>
      <font>
        <color theme="0"/>
      </font>
    </dxf>
    <dxf>
      <font>
        <color theme="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190500</xdr:colOff>
      <xdr:row>29</xdr:row>
      <xdr:rowOff>85725</xdr:rowOff>
    </xdr:to>
    <xdr:sp macro="" textlink="">
      <xdr:nvSpPr>
        <xdr:cNvPr id="1067" name="AutoShape 1"/>
        <xdr:cNvSpPr>
          <a:spLocks noChangeArrowheads="1"/>
        </xdr:cNvSpPr>
      </xdr:nvSpPr>
      <xdr:spPr bwMode="auto">
        <a:xfrm>
          <a:off x="0" y="0"/>
          <a:ext cx="8343900" cy="5257800"/>
        </a:xfrm>
        <a:prstGeom prst="roundRect">
          <a:avLst>
            <a:gd name="adj" fmla="val 3463"/>
          </a:avLst>
        </a:prstGeom>
        <a:solidFill>
          <a:schemeClr val="bg1">
            <a:lumMod val="75000"/>
            <a:alpha val="23000"/>
          </a:schemeClr>
        </a:solidFill>
        <a:ln w="9525">
          <a:solidFill>
            <a:srgbClr val="000000"/>
          </a:solidFill>
          <a:round/>
          <a:headEnd/>
          <a:tailEnd/>
        </a:ln>
      </xdr:spPr>
    </xdr:sp>
    <xdr:clientData/>
  </xdr:twoCellAnchor>
  <xdr:twoCellAnchor editAs="oneCell">
    <xdr:from>
      <xdr:col>0</xdr:col>
      <xdr:colOff>85725</xdr:colOff>
      <xdr:row>11</xdr:row>
      <xdr:rowOff>76200</xdr:rowOff>
    </xdr:from>
    <xdr:to>
      <xdr:col>11</xdr:col>
      <xdr:colOff>95250</xdr:colOff>
      <xdr:row>26</xdr:row>
      <xdr:rowOff>114301</xdr:rowOff>
    </xdr:to>
    <xdr:sp macro="" textlink="">
      <xdr:nvSpPr>
        <xdr:cNvPr id="1026" name="Rectangle 2"/>
        <xdr:cNvSpPr>
          <a:spLocks noChangeArrowheads="1"/>
        </xdr:cNvSpPr>
      </xdr:nvSpPr>
      <xdr:spPr bwMode="auto">
        <a:xfrm>
          <a:off x="85725" y="2333625"/>
          <a:ext cx="8162925" cy="2466975"/>
        </a:xfrm>
        <a:prstGeom prst="rect">
          <a:avLst/>
        </a:prstGeom>
        <a:noFill/>
        <a:ln>
          <a:noFill/>
          <a:headEnd/>
          <a:tailEnd/>
        </a:ln>
      </xdr:spPr>
      <xdr:style>
        <a:lnRef idx="2">
          <a:schemeClr val="accent1"/>
        </a:lnRef>
        <a:fillRef idx="1">
          <a:schemeClr val="lt1"/>
        </a:fillRef>
        <a:effectRef idx="0">
          <a:schemeClr val="accent1"/>
        </a:effectRef>
        <a:fontRef idx="minor">
          <a:schemeClr val="dk1"/>
        </a:fontRef>
      </xdr:style>
      <xdr:txBody>
        <a:bodyPr vertOverflow="clip" wrap="square" lIns="0" tIns="0" rIns="0" bIns="0" anchor="t" upright="1">
          <a:scene3d>
            <a:camera prst="orthographicFront"/>
            <a:lightRig rig="flat" dir="tl">
              <a:rot lat="0" lon="0" rev="6600000"/>
            </a:lightRig>
          </a:scene3d>
          <a:sp3d extrusionH="25400" contourW="8890">
            <a:bevelT w="38100" h="31750"/>
            <a:contourClr>
              <a:schemeClr val="accent2">
                <a:shade val="75000"/>
              </a:schemeClr>
            </a:contourClr>
          </a:sp3d>
        </a:bodyPr>
        <a:lstStyle/>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endParaRPr lang="it-IT" sz="12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endParaRPr>
        </a:p>
        <a:p>
          <a:pPr algn="ctr" rtl="0">
            <a:defRPr sz="1000"/>
          </a:pPr>
          <a:r>
            <a:rPr lang="it-IT" sz="4400" b="1" i="0" u="none" strike="noStrike" cap="none" spc="0" baseline="0">
              <a:ln w="11430"/>
              <a:solidFill>
                <a:schemeClr val="accent6"/>
              </a:solidFill>
              <a:effectLst>
                <a:outerShdw blurRad="50800" dist="39000" dir="5460000" algn="tl">
                  <a:srgbClr val="000000">
                    <a:alpha val="38000"/>
                  </a:srgbClr>
                </a:outerShdw>
              </a:effectLst>
              <a:latin typeface="Franklin Gothic Book"/>
            </a:rPr>
            <a:t>SCHEDA DI VALUTAZIONE DELLE PERFORMANCE </a:t>
          </a:r>
        </a:p>
        <a:p>
          <a:pPr algn="ctr" rtl="0">
            <a:defRPr sz="1000"/>
          </a:pPr>
          <a:r>
            <a:rPr lang="it-IT" sz="4400" b="1" i="0" u="none" strike="noStrike" cap="none" spc="0" baseline="0">
              <a:ln w="11430"/>
              <a:solidFill>
                <a:schemeClr val="tx2"/>
              </a:solidFill>
              <a:effectLst>
                <a:outerShdw blurRad="50800" dist="39000" dir="5460000" algn="tl">
                  <a:srgbClr val="000000">
                    <a:alpha val="38000"/>
                  </a:srgbClr>
                </a:outerShdw>
              </a:effectLst>
              <a:latin typeface="Franklin Gothic Book"/>
            </a:rPr>
            <a:t>POSIZIONE ORGANIZZATIVA</a:t>
          </a:r>
        </a:p>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p>
      </xdr:txBody>
    </xdr:sp>
    <xdr:clientData/>
  </xdr:twoCellAnchor>
  <xdr:twoCellAnchor>
    <xdr:from>
      <xdr:col>0</xdr:col>
      <xdr:colOff>2229971</xdr:colOff>
      <xdr:row>3</xdr:row>
      <xdr:rowOff>123265</xdr:rowOff>
    </xdr:from>
    <xdr:to>
      <xdr:col>11</xdr:col>
      <xdr:colOff>67235</xdr:colOff>
      <xdr:row>5</xdr:row>
      <xdr:rowOff>0</xdr:rowOff>
    </xdr:to>
    <xdr:sp macro="" textlink="">
      <xdr:nvSpPr>
        <xdr:cNvPr id="2" name="CasellaDiTesto 1"/>
        <xdr:cNvSpPr txBox="1"/>
      </xdr:nvSpPr>
      <xdr:spPr>
        <a:xfrm>
          <a:off x="2229971" y="705971"/>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Istruzione e servizi alla famiglia</a:t>
          </a:r>
        </a:p>
      </xdr:txBody>
    </xdr:sp>
    <xdr:clientData/>
  </xdr:twoCellAnchor>
  <xdr:twoCellAnchor>
    <xdr:from>
      <xdr:col>0</xdr:col>
      <xdr:colOff>2218765</xdr:colOff>
      <xdr:row>5</xdr:row>
      <xdr:rowOff>235324</xdr:rowOff>
    </xdr:from>
    <xdr:to>
      <xdr:col>11</xdr:col>
      <xdr:colOff>56029</xdr:colOff>
      <xdr:row>7</xdr:row>
      <xdr:rowOff>11205</xdr:rowOff>
    </xdr:to>
    <xdr:sp macro="" textlink="">
      <xdr:nvSpPr>
        <xdr:cNvPr id="5" name="CasellaDiTesto 4"/>
        <xdr:cNvSpPr txBox="1"/>
      </xdr:nvSpPr>
      <xdr:spPr>
        <a:xfrm>
          <a:off x="2218765" y="1255059"/>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Rosella Rogora</a:t>
          </a:r>
        </a:p>
      </xdr:txBody>
    </xdr:sp>
    <xdr:clientData/>
  </xdr:twoCellAnchor>
  <xdr:twoCellAnchor>
    <xdr:from>
      <xdr:col>0</xdr:col>
      <xdr:colOff>2229971</xdr:colOff>
      <xdr:row>7</xdr:row>
      <xdr:rowOff>246529</xdr:rowOff>
    </xdr:from>
    <xdr:to>
      <xdr:col>3</xdr:col>
      <xdr:colOff>280147</xdr:colOff>
      <xdr:row>9</xdr:row>
      <xdr:rowOff>22411</xdr:rowOff>
    </xdr:to>
    <xdr:sp macro="" textlink="">
      <xdr:nvSpPr>
        <xdr:cNvPr id="6" name="CasellaDiTesto 5"/>
        <xdr:cNvSpPr txBox="1"/>
      </xdr:nvSpPr>
      <xdr:spPr>
        <a:xfrm>
          <a:off x="2229971" y="1804147"/>
          <a:ext cx="1490382"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2015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452718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448236</xdr:colOff>
      <xdr:row>0</xdr:row>
      <xdr:rowOff>0</xdr:rowOff>
    </xdr:to>
    <xdr:sp macro="" textlink="">
      <xdr:nvSpPr>
        <xdr:cNvPr id="2"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22</xdr:col>
      <xdr:colOff>357468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oneCellAnchor>
    <xdr:from>
      <xdr:col>3</xdr:col>
      <xdr:colOff>95250</xdr:colOff>
      <xdr:row>12</xdr:row>
      <xdr:rowOff>0</xdr:rowOff>
    </xdr:from>
    <xdr:ext cx="184731" cy="264560"/>
    <xdr:sp macro="" textlink="">
      <xdr:nvSpPr>
        <xdr:cNvPr id="4" name="CasellaDiTesto 3"/>
        <xdr:cNvSpPr txBox="1"/>
      </xdr:nvSpPr>
      <xdr:spPr>
        <a:xfrm>
          <a:off x="3714750" y="8753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it-IT" sz="1100"/>
        </a:p>
      </xdr:txBody>
    </xdr:sp>
    <xdr:clientData/>
  </xdr:oneCellAnchor>
  <xdr:oneCellAnchor>
    <xdr:from>
      <xdr:col>3</xdr:col>
      <xdr:colOff>95250</xdr:colOff>
      <xdr:row>12</xdr:row>
      <xdr:rowOff>0</xdr:rowOff>
    </xdr:from>
    <xdr:ext cx="184731" cy="264560"/>
    <xdr:sp macro="" textlink="">
      <xdr:nvSpPr>
        <xdr:cNvPr id="5" name="CasellaDiTesto 4"/>
        <xdr:cNvSpPr txBox="1"/>
      </xdr:nvSpPr>
      <xdr:spPr>
        <a:xfrm>
          <a:off x="3714750" y="962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it-IT"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433668</xdr:colOff>
      <xdr:row>0</xdr:row>
      <xdr:rowOff>0</xdr:rowOff>
    </xdr:to>
    <xdr:sp macro="" textlink="">
      <xdr:nvSpPr>
        <xdr:cNvPr id="5"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433668</xdr:colOff>
      <xdr:row>0</xdr:row>
      <xdr:rowOff>0</xdr:rowOff>
    </xdr:to>
    <xdr:sp macro="" textlink="">
      <xdr:nvSpPr>
        <xdr:cNvPr id="2" name="AutoShape 1"/>
        <xdr:cNvSpPr>
          <a:spLocks noChangeArrowheads="1"/>
        </xdr:cNvSpPr>
      </xdr:nvSpPr>
      <xdr:spPr bwMode="auto">
        <a:xfrm flipV="1">
          <a:off x="0" y="0"/>
          <a:ext cx="208743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11206</xdr:colOff>
      <xdr:row>0</xdr:row>
      <xdr:rowOff>22410</xdr:rowOff>
    </xdr:from>
    <xdr:to>
      <xdr:col>20</xdr:col>
      <xdr:colOff>246530</xdr:colOff>
      <xdr:row>0</xdr:row>
      <xdr:rowOff>22410</xdr:rowOff>
    </xdr:to>
    <xdr:sp macro="" textlink="">
      <xdr:nvSpPr>
        <xdr:cNvPr id="5142" name="AutoShape 1"/>
        <xdr:cNvSpPr>
          <a:spLocks noChangeArrowheads="1"/>
        </xdr:cNvSpPr>
      </xdr:nvSpPr>
      <xdr:spPr bwMode="auto">
        <a:xfrm flipV="1">
          <a:off x="11206" y="2241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357468</xdr:colOff>
      <xdr:row>0</xdr:row>
      <xdr:rowOff>0</xdr:rowOff>
    </xdr:to>
    <xdr:sp macro="" textlink="">
      <xdr:nvSpPr>
        <xdr:cNvPr id="2" name="AutoShape 1"/>
        <xdr:cNvSpPr>
          <a:spLocks noChangeArrowheads="1"/>
        </xdr:cNvSpPr>
      </xdr:nvSpPr>
      <xdr:spPr bwMode="auto">
        <a:xfrm flipV="1">
          <a:off x="0" y="0"/>
          <a:ext cx="17912043"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theme/theme1.xml><?xml version="1.0" encoding="utf-8"?>
<a:theme xmlns:a="http://schemas.openxmlformats.org/drawingml/2006/main" name="Tema di Office">
  <a:themeElements>
    <a:clrScheme name="Elica">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3:K9"/>
  <sheetViews>
    <sheetView topLeftCell="A10" zoomScale="85" zoomScaleNormal="85" workbookViewId="0">
      <selection activeCell="O6" sqref="O6"/>
    </sheetView>
  </sheetViews>
  <sheetFormatPr defaultColWidth="8.85546875" defaultRowHeight="12.75"/>
  <cols>
    <col min="1" max="1" width="33.7109375" style="10" customWidth="1"/>
    <col min="2" max="11" width="8.85546875" style="10"/>
    <col min="12" max="12" width="2.85546875" style="10" customWidth="1"/>
    <col min="13" max="16384" width="8.85546875" style="10"/>
  </cols>
  <sheetData>
    <row r="3" spans="1:11" ht="21">
      <c r="A3" s="9"/>
      <c r="B3" s="199"/>
      <c r="C3" s="199"/>
      <c r="D3" s="199"/>
      <c r="E3" s="199"/>
      <c r="F3" s="199"/>
      <c r="G3" s="199"/>
      <c r="H3" s="199"/>
      <c r="I3" s="199"/>
      <c r="J3" s="199"/>
      <c r="K3" s="199"/>
    </row>
    <row r="4" spans="1:11" ht="13.15" customHeight="1">
      <c r="A4" s="11"/>
    </row>
    <row r="5" spans="1:11" ht="22.15" customHeight="1">
      <c r="A5" s="9" t="s">
        <v>53</v>
      </c>
      <c r="B5" s="200"/>
      <c r="C5" s="201"/>
      <c r="D5" s="201"/>
      <c r="E5" s="201"/>
      <c r="F5" s="201"/>
      <c r="G5" s="201"/>
      <c r="H5" s="201"/>
      <c r="I5" s="201"/>
      <c r="J5" s="201"/>
      <c r="K5" s="202"/>
    </row>
    <row r="6" spans="1:11" ht="21">
      <c r="A6" s="9"/>
    </row>
    <row r="7" spans="1:11" ht="21">
      <c r="A7" s="9" t="s">
        <v>0</v>
      </c>
      <c r="B7" s="200"/>
      <c r="C7" s="201"/>
      <c r="D7" s="201"/>
      <c r="E7" s="201"/>
      <c r="F7" s="201"/>
      <c r="G7" s="201"/>
      <c r="H7" s="201"/>
      <c r="I7" s="201"/>
      <c r="J7" s="201"/>
      <c r="K7" s="202"/>
    </row>
    <row r="8" spans="1:11" ht="21">
      <c r="A8" s="12"/>
    </row>
    <row r="9" spans="1:11" ht="21.6" customHeight="1">
      <c r="A9" s="9" t="s">
        <v>1</v>
      </c>
      <c r="B9" s="203">
        <v>2011</v>
      </c>
      <c r="C9" s="204"/>
      <c r="D9" s="13"/>
      <c r="E9" s="14"/>
      <c r="F9" s="14"/>
      <c r="G9" s="14"/>
      <c r="H9" s="14"/>
      <c r="I9" s="14"/>
      <c r="J9" s="14"/>
      <c r="K9" s="14"/>
    </row>
  </sheetData>
  <mergeCells count="4">
    <mergeCell ref="B3:K3"/>
    <mergeCell ref="B5:K5"/>
    <mergeCell ref="B7:K7"/>
    <mergeCell ref="B9:C9"/>
  </mergeCells>
  <phoneticPr fontId="0" type="noConversion"/>
  <printOptions horizontalCentered="1" vertic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J383"/>
  <sheetViews>
    <sheetView showGridLines="0" showRuler="0" zoomScaleNormal="100" zoomScaleSheetLayoutView="85" workbookViewId="0">
      <selection activeCell="B8" sqref="B8:B10"/>
    </sheetView>
  </sheetViews>
  <sheetFormatPr defaultColWidth="8.85546875" defaultRowHeight="12.75"/>
  <cols>
    <col min="1" max="1" width="29.85546875" style="24" customWidth="1"/>
    <col min="2" max="2" width="69.140625" style="24" customWidth="1"/>
    <col min="3" max="3" width="10.7109375" style="24" customWidth="1"/>
    <col min="4" max="4" width="20.7109375" style="24" customWidth="1"/>
    <col min="5" max="11" width="8.85546875" style="24"/>
    <col min="12" max="12" width="2.85546875" style="24" customWidth="1"/>
    <col min="13" max="256" width="8.85546875" style="24"/>
    <col min="257" max="257" width="36.5703125" style="24" customWidth="1"/>
    <col min="258" max="258" width="69.140625" style="24" customWidth="1"/>
    <col min="259" max="259" width="10.7109375" style="24" customWidth="1"/>
    <col min="260" max="260" width="44.85546875" style="24" customWidth="1"/>
    <col min="261" max="267" width="8.85546875" style="24"/>
    <col min="268" max="268" width="2.85546875" style="24" customWidth="1"/>
    <col min="269" max="512" width="8.85546875" style="24"/>
    <col min="513" max="513" width="36.5703125" style="24" customWidth="1"/>
    <col min="514" max="514" width="69.140625" style="24" customWidth="1"/>
    <col min="515" max="515" width="10.7109375" style="24" customWidth="1"/>
    <col min="516" max="516" width="44.85546875" style="24" customWidth="1"/>
    <col min="517" max="523" width="8.85546875" style="24"/>
    <col min="524" max="524" width="2.85546875" style="24" customWidth="1"/>
    <col min="525" max="768" width="8.85546875" style="24"/>
    <col min="769" max="769" width="36.5703125" style="24" customWidth="1"/>
    <col min="770" max="770" width="69.140625" style="24" customWidth="1"/>
    <col min="771" max="771" width="10.7109375" style="24" customWidth="1"/>
    <col min="772" max="772" width="44.85546875" style="24" customWidth="1"/>
    <col min="773" max="779" width="8.85546875" style="24"/>
    <col min="780" max="780" width="2.85546875" style="24" customWidth="1"/>
    <col min="781" max="1024" width="8.85546875" style="24"/>
    <col min="1025" max="1025" width="36.5703125" style="24" customWidth="1"/>
    <col min="1026" max="1026" width="69.140625" style="24" customWidth="1"/>
    <col min="1027" max="1027" width="10.7109375" style="24" customWidth="1"/>
    <col min="1028" max="1028" width="44.85546875" style="24" customWidth="1"/>
    <col min="1029" max="1035" width="8.85546875" style="24"/>
    <col min="1036" max="1036" width="2.85546875" style="24" customWidth="1"/>
    <col min="1037" max="1280" width="8.85546875" style="24"/>
    <col min="1281" max="1281" width="36.5703125" style="24" customWidth="1"/>
    <col min="1282" max="1282" width="69.140625" style="24" customWidth="1"/>
    <col min="1283" max="1283" width="10.7109375" style="24" customWidth="1"/>
    <col min="1284" max="1284" width="44.85546875" style="24" customWidth="1"/>
    <col min="1285" max="1291" width="8.85546875" style="24"/>
    <col min="1292" max="1292" width="2.85546875" style="24" customWidth="1"/>
    <col min="1293" max="1536" width="8.85546875" style="24"/>
    <col min="1537" max="1537" width="36.5703125" style="24" customWidth="1"/>
    <col min="1538" max="1538" width="69.140625" style="24" customWidth="1"/>
    <col min="1539" max="1539" width="10.7109375" style="24" customWidth="1"/>
    <col min="1540" max="1540" width="44.85546875" style="24" customWidth="1"/>
    <col min="1541" max="1547" width="8.85546875" style="24"/>
    <col min="1548" max="1548" width="2.85546875" style="24" customWidth="1"/>
    <col min="1549" max="1792" width="8.85546875" style="24"/>
    <col min="1793" max="1793" width="36.5703125" style="24" customWidth="1"/>
    <col min="1794" max="1794" width="69.140625" style="24" customWidth="1"/>
    <col min="1795" max="1795" width="10.7109375" style="24" customWidth="1"/>
    <col min="1796" max="1796" width="44.85546875" style="24" customWidth="1"/>
    <col min="1797" max="1803" width="8.85546875" style="24"/>
    <col min="1804" max="1804" width="2.85546875" style="24" customWidth="1"/>
    <col min="1805" max="2048" width="8.85546875" style="24"/>
    <col min="2049" max="2049" width="36.5703125" style="24" customWidth="1"/>
    <col min="2050" max="2050" width="69.140625" style="24" customWidth="1"/>
    <col min="2051" max="2051" width="10.7109375" style="24" customWidth="1"/>
    <col min="2052" max="2052" width="44.85546875" style="24" customWidth="1"/>
    <col min="2053" max="2059" width="8.85546875" style="24"/>
    <col min="2060" max="2060" width="2.85546875" style="24" customWidth="1"/>
    <col min="2061" max="2304" width="8.85546875" style="24"/>
    <col min="2305" max="2305" width="36.5703125" style="24" customWidth="1"/>
    <col min="2306" max="2306" width="69.140625" style="24" customWidth="1"/>
    <col min="2307" max="2307" width="10.7109375" style="24" customWidth="1"/>
    <col min="2308" max="2308" width="44.85546875" style="24" customWidth="1"/>
    <col min="2309" max="2315" width="8.85546875" style="24"/>
    <col min="2316" max="2316" width="2.85546875" style="24" customWidth="1"/>
    <col min="2317" max="2560" width="8.85546875" style="24"/>
    <col min="2561" max="2561" width="36.5703125" style="24" customWidth="1"/>
    <col min="2562" max="2562" width="69.140625" style="24" customWidth="1"/>
    <col min="2563" max="2563" width="10.7109375" style="24" customWidth="1"/>
    <col min="2564" max="2564" width="44.85546875" style="24" customWidth="1"/>
    <col min="2565" max="2571" width="8.85546875" style="24"/>
    <col min="2572" max="2572" width="2.85546875" style="24" customWidth="1"/>
    <col min="2573" max="2816" width="8.85546875" style="24"/>
    <col min="2817" max="2817" width="36.5703125" style="24" customWidth="1"/>
    <col min="2818" max="2818" width="69.140625" style="24" customWidth="1"/>
    <col min="2819" max="2819" width="10.7109375" style="24" customWidth="1"/>
    <col min="2820" max="2820" width="44.85546875" style="24" customWidth="1"/>
    <col min="2821" max="2827" width="8.85546875" style="24"/>
    <col min="2828" max="2828" width="2.85546875" style="24" customWidth="1"/>
    <col min="2829" max="3072" width="8.85546875" style="24"/>
    <col min="3073" max="3073" width="36.5703125" style="24" customWidth="1"/>
    <col min="3074" max="3074" width="69.140625" style="24" customWidth="1"/>
    <col min="3075" max="3075" width="10.7109375" style="24" customWidth="1"/>
    <col min="3076" max="3076" width="44.85546875" style="24" customWidth="1"/>
    <col min="3077" max="3083" width="8.85546875" style="24"/>
    <col min="3084" max="3084" width="2.85546875" style="24" customWidth="1"/>
    <col min="3085" max="3328" width="8.85546875" style="24"/>
    <col min="3329" max="3329" width="36.5703125" style="24" customWidth="1"/>
    <col min="3330" max="3330" width="69.140625" style="24" customWidth="1"/>
    <col min="3331" max="3331" width="10.7109375" style="24" customWidth="1"/>
    <col min="3332" max="3332" width="44.85546875" style="24" customWidth="1"/>
    <col min="3333" max="3339" width="8.85546875" style="24"/>
    <col min="3340" max="3340" width="2.85546875" style="24" customWidth="1"/>
    <col min="3341" max="3584" width="8.85546875" style="24"/>
    <col min="3585" max="3585" width="36.5703125" style="24" customWidth="1"/>
    <col min="3586" max="3586" width="69.140625" style="24" customWidth="1"/>
    <col min="3587" max="3587" width="10.7109375" style="24" customWidth="1"/>
    <col min="3588" max="3588" width="44.85546875" style="24" customWidth="1"/>
    <col min="3589" max="3595" width="8.85546875" style="24"/>
    <col min="3596" max="3596" width="2.85546875" style="24" customWidth="1"/>
    <col min="3597" max="3840" width="8.85546875" style="24"/>
    <col min="3841" max="3841" width="36.5703125" style="24" customWidth="1"/>
    <col min="3842" max="3842" width="69.140625" style="24" customWidth="1"/>
    <col min="3843" max="3843" width="10.7109375" style="24" customWidth="1"/>
    <col min="3844" max="3844" width="44.85546875" style="24" customWidth="1"/>
    <col min="3845" max="3851" width="8.85546875" style="24"/>
    <col min="3852" max="3852" width="2.85546875" style="24" customWidth="1"/>
    <col min="3853" max="4096" width="8.85546875" style="24"/>
    <col min="4097" max="4097" width="36.5703125" style="24" customWidth="1"/>
    <col min="4098" max="4098" width="69.140625" style="24" customWidth="1"/>
    <col min="4099" max="4099" width="10.7109375" style="24" customWidth="1"/>
    <col min="4100" max="4100" width="44.85546875" style="24" customWidth="1"/>
    <col min="4101" max="4107" width="8.85546875" style="24"/>
    <col min="4108" max="4108" width="2.85546875" style="24" customWidth="1"/>
    <col min="4109" max="4352" width="8.85546875" style="24"/>
    <col min="4353" max="4353" width="36.5703125" style="24" customWidth="1"/>
    <col min="4354" max="4354" width="69.140625" style="24" customWidth="1"/>
    <col min="4355" max="4355" width="10.7109375" style="24" customWidth="1"/>
    <col min="4356" max="4356" width="44.85546875" style="24" customWidth="1"/>
    <col min="4357" max="4363" width="8.85546875" style="24"/>
    <col min="4364" max="4364" width="2.85546875" style="24" customWidth="1"/>
    <col min="4365" max="4608" width="8.85546875" style="24"/>
    <col min="4609" max="4609" width="36.5703125" style="24" customWidth="1"/>
    <col min="4610" max="4610" width="69.140625" style="24" customWidth="1"/>
    <col min="4611" max="4611" width="10.7109375" style="24" customWidth="1"/>
    <col min="4612" max="4612" width="44.85546875" style="24" customWidth="1"/>
    <col min="4613" max="4619" width="8.85546875" style="24"/>
    <col min="4620" max="4620" width="2.85546875" style="24" customWidth="1"/>
    <col min="4621" max="4864" width="8.85546875" style="24"/>
    <col min="4865" max="4865" width="36.5703125" style="24" customWidth="1"/>
    <col min="4866" max="4866" width="69.140625" style="24" customWidth="1"/>
    <col min="4867" max="4867" width="10.7109375" style="24" customWidth="1"/>
    <col min="4868" max="4868" width="44.85546875" style="24" customWidth="1"/>
    <col min="4869" max="4875" width="8.85546875" style="24"/>
    <col min="4876" max="4876" width="2.85546875" style="24" customWidth="1"/>
    <col min="4877" max="5120" width="8.85546875" style="24"/>
    <col min="5121" max="5121" width="36.5703125" style="24" customWidth="1"/>
    <col min="5122" max="5122" width="69.140625" style="24" customWidth="1"/>
    <col min="5123" max="5123" width="10.7109375" style="24" customWidth="1"/>
    <col min="5124" max="5124" width="44.85546875" style="24" customWidth="1"/>
    <col min="5125" max="5131" width="8.85546875" style="24"/>
    <col min="5132" max="5132" width="2.85546875" style="24" customWidth="1"/>
    <col min="5133" max="5376" width="8.85546875" style="24"/>
    <col min="5377" max="5377" width="36.5703125" style="24" customWidth="1"/>
    <col min="5378" max="5378" width="69.140625" style="24" customWidth="1"/>
    <col min="5379" max="5379" width="10.7109375" style="24" customWidth="1"/>
    <col min="5380" max="5380" width="44.85546875" style="24" customWidth="1"/>
    <col min="5381" max="5387" width="8.85546875" style="24"/>
    <col min="5388" max="5388" width="2.85546875" style="24" customWidth="1"/>
    <col min="5389" max="5632" width="8.85546875" style="24"/>
    <col min="5633" max="5633" width="36.5703125" style="24" customWidth="1"/>
    <col min="5634" max="5634" width="69.140625" style="24" customWidth="1"/>
    <col min="5635" max="5635" width="10.7109375" style="24" customWidth="1"/>
    <col min="5636" max="5636" width="44.85546875" style="24" customWidth="1"/>
    <col min="5637" max="5643" width="8.85546875" style="24"/>
    <col min="5644" max="5644" width="2.85546875" style="24" customWidth="1"/>
    <col min="5645" max="5888" width="8.85546875" style="24"/>
    <col min="5889" max="5889" width="36.5703125" style="24" customWidth="1"/>
    <col min="5890" max="5890" width="69.140625" style="24" customWidth="1"/>
    <col min="5891" max="5891" width="10.7109375" style="24" customWidth="1"/>
    <col min="5892" max="5892" width="44.85546875" style="24" customWidth="1"/>
    <col min="5893" max="5899" width="8.85546875" style="24"/>
    <col min="5900" max="5900" width="2.85546875" style="24" customWidth="1"/>
    <col min="5901" max="6144" width="8.85546875" style="24"/>
    <col min="6145" max="6145" width="36.5703125" style="24" customWidth="1"/>
    <col min="6146" max="6146" width="69.140625" style="24" customWidth="1"/>
    <col min="6147" max="6147" width="10.7109375" style="24" customWidth="1"/>
    <col min="6148" max="6148" width="44.85546875" style="24" customWidth="1"/>
    <col min="6149" max="6155" width="8.85546875" style="24"/>
    <col min="6156" max="6156" width="2.85546875" style="24" customWidth="1"/>
    <col min="6157" max="6400" width="8.85546875" style="24"/>
    <col min="6401" max="6401" width="36.5703125" style="24" customWidth="1"/>
    <col min="6402" max="6402" width="69.140625" style="24" customWidth="1"/>
    <col min="6403" max="6403" width="10.7109375" style="24" customWidth="1"/>
    <col min="6404" max="6404" width="44.85546875" style="24" customWidth="1"/>
    <col min="6405" max="6411" width="8.85546875" style="24"/>
    <col min="6412" max="6412" width="2.85546875" style="24" customWidth="1"/>
    <col min="6413" max="6656" width="8.85546875" style="24"/>
    <col min="6657" max="6657" width="36.5703125" style="24" customWidth="1"/>
    <col min="6658" max="6658" width="69.140625" style="24" customWidth="1"/>
    <col min="6659" max="6659" width="10.7109375" style="24" customWidth="1"/>
    <col min="6660" max="6660" width="44.85546875" style="24" customWidth="1"/>
    <col min="6661" max="6667" width="8.85546875" style="24"/>
    <col min="6668" max="6668" width="2.85546875" style="24" customWidth="1"/>
    <col min="6669" max="6912" width="8.85546875" style="24"/>
    <col min="6913" max="6913" width="36.5703125" style="24" customWidth="1"/>
    <col min="6914" max="6914" width="69.140625" style="24" customWidth="1"/>
    <col min="6915" max="6915" width="10.7109375" style="24" customWidth="1"/>
    <col min="6916" max="6916" width="44.85546875" style="24" customWidth="1"/>
    <col min="6917" max="6923" width="8.85546875" style="24"/>
    <col min="6924" max="6924" width="2.85546875" style="24" customWidth="1"/>
    <col min="6925" max="7168" width="8.85546875" style="24"/>
    <col min="7169" max="7169" width="36.5703125" style="24" customWidth="1"/>
    <col min="7170" max="7170" width="69.140625" style="24" customWidth="1"/>
    <col min="7171" max="7171" width="10.7109375" style="24" customWidth="1"/>
    <col min="7172" max="7172" width="44.85546875" style="24" customWidth="1"/>
    <col min="7173" max="7179" width="8.85546875" style="24"/>
    <col min="7180" max="7180" width="2.85546875" style="24" customWidth="1"/>
    <col min="7181" max="7424" width="8.85546875" style="24"/>
    <col min="7425" max="7425" width="36.5703125" style="24" customWidth="1"/>
    <col min="7426" max="7426" width="69.140625" style="24" customWidth="1"/>
    <col min="7427" max="7427" width="10.7109375" style="24" customWidth="1"/>
    <col min="7428" max="7428" width="44.85546875" style="24" customWidth="1"/>
    <col min="7429" max="7435" width="8.85546875" style="24"/>
    <col min="7436" max="7436" width="2.85546875" style="24" customWidth="1"/>
    <col min="7437" max="7680" width="8.85546875" style="24"/>
    <col min="7681" max="7681" width="36.5703125" style="24" customWidth="1"/>
    <col min="7682" max="7682" width="69.140625" style="24" customWidth="1"/>
    <col min="7683" max="7683" width="10.7109375" style="24" customWidth="1"/>
    <col min="7684" max="7684" width="44.85546875" style="24" customWidth="1"/>
    <col min="7685" max="7691" width="8.85546875" style="24"/>
    <col min="7692" max="7692" width="2.85546875" style="24" customWidth="1"/>
    <col min="7693" max="7936" width="8.85546875" style="24"/>
    <col min="7937" max="7937" width="36.5703125" style="24" customWidth="1"/>
    <col min="7938" max="7938" width="69.140625" style="24" customWidth="1"/>
    <col min="7939" max="7939" width="10.7109375" style="24" customWidth="1"/>
    <col min="7940" max="7940" width="44.85546875" style="24" customWidth="1"/>
    <col min="7941" max="7947" width="8.85546875" style="24"/>
    <col min="7948" max="7948" width="2.85546875" style="24" customWidth="1"/>
    <col min="7949" max="8192" width="8.85546875" style="24"/>
    <col min="8193" max="8193" width="36.5703125" style="24" customWidth="1"/>
    <col min="8194" max="8194" width="69.140625" style="24" customWidth="1"/>
    <col min="8195" max="8195" width="10.7109375" style="24" customWidth="1"/>
    <col min="8196" max="8196" width="44.85546875" style="24" customWidth="1"/>
    <col min="8197" max="8203" width="8.85546875" style="24"/>
    <col min="8204" max="8204" width="2.85546875" style="24" customWidth="1"/>
    <col min="8205" max="8448" width="8.85546875" style="24"/>
    <col min="8449" max="8449" width="36.5703125" style="24" customWidth="1"/>
    <col min="8450" max="8450" width="69.140625" style="24" customWidth="1"/>
    <col min="8451" max="8451" width="10.7109375" style="24" customWidth="1"/>
    <col min="8452" max="8452" width="44.85546875" style="24" customWidth="1"/>
    <col min="8453" max="8459" width="8.85546875" style="24"/>
    <col min="8460" max="8460" width="2.85546875" style="24" customWidth="1"/>
    <col min="8461" max="8704" width="8.85546875" style="24"/>
    <col min="8705" max="8705" width="36.5703125" style="24" customWidth="1"/>
    <col min="8706" max="8706" width="69.140625" style="24" customWidth="1"/>
    <col min="8707" max="8707" width="10.7109375" style="24" customWidth="1"/>
    <col min="8708" max="8708" width="44.85546875" style="24" customWidth="1"/>
    <col min="8709" max="8715" width="8.85546875" style="24"/>
    <col min="8716" max="8716" width="2.85546875" style="24" customWidth="1"/>
    <col min="8717" max="8960" width="8.85546875" style="24"/>
    <col min="8961" max="8961" width="36.5703125" style="24" customWidth="1"/>
    <col min="8962" max="8962" width="69.140625" style="24" customWidth="1"/>
    <col min="8963" max="8963" width="10.7109375" style="24" customWidth="1"/>
    <col min="8964" max="8964" width="44.85546875" style="24" customWidth="1"/>
    <col min="8965" max="8971" width="8.85546875" style="24"/>
    <col min="8972" max="8972" width="2.85546875" style="24" customWidth="1"/>
    <col min="8973" max="9216" width="8.85546875" style="24"/>
    <col min="9217" max="9217" width="36.5703125" style="24" customWidth="1"/>
    <col min="9218" max="9218" width="69.140625" style="24" customWidth="1"/>
    <col min="9219" max="9219" width="10.7109375" style="24" customWidth="1"/>
    <col min="9220" max="9220" width="44.85546875" style="24" customWidth="1"/>
    <col min="9221" max="9227" width="8.85546875" style="24"/>
    <col min="9228" max="9228" width="2.85546875" style="24" customWidth="1"/>
    <col min="9229" max="9472" width="8.85546875" style="24"/>
    <col min="9473" max="9473" width="36.5703125" style="24" customWidth="1"/>
    <col min="9474" max="9474" width="69.140625" style="24" customWidth="1"/>
    <col min="9475" max="9475" width="10.7109375" style="24" customWidth="1"/>
    <col min="9476" max="9476" width="44.85546875" style="24" customWidth="1"/>
    <col min="9477" max="9483" width="8.85546875" style="24"/>
    <col min="9484" max="9484" width="2.85546875" style="24" customWidth="1"/>
    <col min="9485" max="9728" width="8.85546875" style="24"/>
    <col min="9729" max="9729" width="36.5703125" style="24" customWidth="1"/>
    <col min="9730" max="9730" width="69.140625" style="24" customWidth="1"/>
    <col min="9731" max="9731" width="10.7109375" style="24" customWidth="1"/>
    <col min="9732" max="9732" width="44.85546875" style="24" customWidth="1"/>
    <col min="9733" max="9739" width="8.85546875" style="24"/>
    <col min="9740" max="9740" width="2.85546875" style="24" customWidth="1"/>
    <col min="9741" max="9984" width="8.85546875" style="24"/>
    <col min="9985" max="9985" width="36.5703125" style="24" customWidth="1"/>
    <col min="9986" max="9986" width="69.140625" style="24" customWidth="1"/>
    <col min="9987" max="9987" width="10.7109375" style="24" customWidth="1"/>
    <col min="9988" max="9988" width="44.85546875" style="24" customWidth="1"/>
    <col min="9989" max="9995" width="8.85546875" style="24"/>
    <col min="9996" max="9996" width="2.85546875" style="24" customWidth="1"/>
    <col min="9997" max="10240" width="8.85546875" style="24"/>
    <col min="10241" max="10241" width="36.5703125" style="24" customWidth="1"/>
    <col min="10242" max="10242" width="69.140625" style="24" customWidth="1"/>
    <col min="10243" max="10243" width="10.7109375" style="24" customWidth="1"/>
    <col min="10244" max="10244" width="44.85546875" style="24" customWidth="1"/>
    <col min="10245" max="10251" width="8.85546875" style="24"/>
    <col min="10252" max="10252" width="2.85546875" style="24" customWidth="1"/>
    <col min="10253" max="10496" width="8.85546875" style="24"/>
    <col min="10497" max="10497" width="36.5703125" style="24" customWidth="1"/>
    <col min="10498" max="10498" width="69.140625" style="24" customWidth="1"/>
    <col min="10499" max="10499" width="10.7109375" style="24" customWidth="1"/>
    <col min="10500" max="10500" width="44.85546875" style="24" customWidth="1"/>
    <col min="10501" max="10507" width="8.85546875" style="24"/>
    <col min="10508" max="10508" width="2.85546875" style="24" customWidth="1"/>
    <col min="10509" max="10752" width="8.85546875" style="24"/>
    <col min="10753" max="10753" width="36.5703125" style="24" customWidth="1"/>
    <col min="10754" max="10754" width="69.140625" style="24" customWidth="1"/>
    <col min="10755" max="10755" width="10.7109375" style="24" customWidth="1"/>
    <col min="10756" max="10756" width="44.85546875" style="24" customWidth="1"/>
    <col min="10757" max="10763" width="8.85546875" style="24"/>
    <col min="10764" max="10764" width="2.85546875" style="24" customWidth="1"/>
    <col min="10765" max="11008" width="8.85546875" style="24"/>
    <col min="11009" max="11009" width="36.5703125" style="24" customWidth="1"/>
    <col min="11010" max="11010" width="69.140625" style="24" customWidth="1"/>
    <col min="11011" max="11011" width="10.7109375" style="24" customWidth="1"/>
    <col min="11012" max="11012" width="44.85546875" style="24" customWidth="1"/>
    <col min="11013" max="11019" width="8.85546875" style="24"/>
    <col min="11020" max="11020" width="2.85546875" style="24" customWidth="1"/>
    <col min="11021" max="11264" width="8.85546875" style="24"/>
    <col min="11265" max="11265" width="36.5703125" style="24" customWidth="1"/>
    <col min="11266" max="11266" width="69.140625" style="24" customWidth="1"/>
    <col min="11267" max="11267" width="10.7109375" style="24" customWidth="1"/>
    <col min="11268" max="11268" width="44.85546875" style="24" customWidth="1"/>
    <col min="11269" max="11275" width="8.85546875" style="24"/>
    <col min="11276" max="11276" width="2.85546875" style="24" customWidth="1"/>
    <col min="11277" max="11520" width="8.85546875" style="24"/>
    <col min="11521" max="11521" width="36.5703125" style="24" customWidth="1"/>
    <col min="11522" max="11522" width="69.140625" style="24" customWidth="1"/>
    <col min="11523" max="11523" width="10.7109375" style="24" customWidth="1"/>
    <col min="11524" max="11524" width="44.85546875" style="24" customWidth="1"/>
    <col min="11525" max="11531" width="8.85546875" style="24"/>
    <col min="11532" max="11532" width="2.85546875" style="24" customWidth="1"/>
    <col min="11533" max="11776" width="8.85546875" style="24"/>
    <col min="11777" max="11777" width="36.5703125" style="24" customWidth="1"/>
    <col min="11778" max="11778" width="69.140625" style="24" customWidth="1"/>
    <col min="11779" max="11779" width="10.7109375" style="24" customWidth="1"/>
    <col min="11780" max="11780" width="44.85546875" style="24" customWidth="1"/>
    <col min="11781" max="11787" width="8.85546875" style="24"/>
    <col min="11788" max="11788" width="2.85546875" style="24" customWidth="1"/>
    <col min="11789" max="12032" width="8.85546875" style="24"/>
    <col min="12033" max="12033" width="36.5703125" style="24" customWidth="1"/>
    <col min="12034" max="12034" width="69.140625" style="24" customWidth="1"/>
    <col min="12035" max="12035" width="10.7109375" style="24" customWidth="1"/>
    <col min="12036" max="12036" width="44.85546875" style="24" customWidth="1"/>
    <col min="12037" max="12043" width="8.85546875" style="24"/>
    <col min="12044" max="12044" width="2.85546875" style="24" customWidth="1"/>
    <col min="12045" max="12288" width="8.85546875" style="24"/>
    <col min="12289" max="12289" width="36.5703125" style="24" customWidth="1"/>
    <col min="12290" max="12290" width="69.140625" style="24" customWidth="1"/>
    <col min="12291" max="12291" width="10.7109375" style="24" customWidth="1"/>
    <col min="12292" max="12292" width="44.85546875" style="24" customWidth="1"/>
    <col min="12293" max="12299" width="8.85546875" style="24"/>
    <col min="12300" max="12300" width="2.85546875" style="24" customWidth="1"/>
    <col min="12301" max="12544" width="8.85546875" style="24"/>
    <col min="12545" max="12545" width="36.5703125" style="24" customWidth="1"/>
    <col min="12546" max="12546" width="69.140625" style="24" customWidth="1"/>
    <col min="12547" max="12547" width="10.7109375" style="24" customWidth="1"/>
    <col min="12548" max="12548" width="44.85546875" style="24" customWidth="1"/>
    <col min="12549" max="12555" width="8.85546875" style="24"/>
    <col min="12556" max="12556" width="2.85546875" style="24" customWidth="1"/>
    <col min="12557" max="12800" width="8.85546875" style="24"/>
    <col min="12801" max="12801" width="36.5703125" style="24" customWidth="1"/>
    <col min="12802" max="12802" width="69.140625" style="24" customWidth="1"/>
    <col min="12803" max="12803" width="10.7109375" style="24" customWidth="1"/>
    <col min="12804" max="12804" width="44.85546875" style="24" customWidth="1"/>
    <col min="12805" max="12811" width="8.85546875" style="24"/>
    <col min="12812" max="12812" width="2.85546875" style="24" customWidth="1"/>
    <col min="12813" max="13056" width="8.85546875" style="24"/>
    <col min="13057" max="13057" width="36.5703125" style="24" customWidth="1"/>
    <col min="13058" max="13058" width="69.140625" style="24" customWidth="1"/>
    <col min="13059" max="13059" width="10.7109375" style="24" customWidth="1"/>
    <col min="13060" max="13060" width="44.85546875" style="24" customWidth="1"/>
    <col min="13061" max="13067" width="8.85546875" style="24"/>
    <col min="13068" max="13068" width="2.85546875" style="24" customWidth="1"/>
    <col min="13069" max="13312" width="8.85546875" style="24"/>
    <col min="13313" max="13313" width="36.5703125" style="24" customWidth="1"/>
    <col min="13314" max="13314" width="69.140625" style="24" customWidth="1"/>
    <col min="13315" max="13315" width="10.7109375" style="24" customWidth="1"/>
    <col min="13316" max="13316" width="44.85546875" style="24" customWidth="1"/>
    <col min="13317" max="13323" width="8.85546875" style="24"/>
    <col min="13324" max="13324" width="2.85546875" style="24" customWidth="1"/>
    <col min="13325" max="13568" width="8.85546875" style="24"/>
    <col min="13569" max="13569" width="36.5703125" style="24" customWidth="1"/>
    <col min="13570" max="13570" width="69.140625" style="24" customWidth="1"/>
    <col min="13571" max="13571" width="10.7109375" style="24" customWidth="1"/>
    <col min="13572" max="13572" width="44.85546875" style="24" customWidth="1"/>
    <col min="13573" max="13579" width="8.85546875" style="24"/>
    <col min="13580" max="13580" width="2.85546875" style="24" customWidth="1"/>
    <col min="13581" max="13824" width="8.85546875" style="24"/>
    <col min="13825" max="13825" width="36.5703125" style="24" customWidth="1"/>
    <col min="13826" max="13826" width="69.140625" style="24" customWidth="1"/>
    <col min="13827" max="13827" width="10.7109375" style="24" customWidth="1"/>
    <col min="13828" max="13828" width="44.85546875" style="24" customWidth="1"/>
    <col min="13829" max="13835" width="8.85546875" style="24"/>
    <col min="13836" max="13836" width="2.85546875" style="24" customWidth="1"/>
    <col min="13837" max="14080" width="8.85546875" style="24"/>
    <col min="14081" max="14081" width="36.5703125" style="24" customWidth="1"/>
    <col min="14082" max="14082" width="69.140625" style="24" customWidth="1"/>
    <col min="14083" max="14083" width="10.7109375" style="24" customWidth="1"/>
    <col min="14084" max="14084" width="44.85546875" style="24" customWidth="1"/>
    <col min="14085" max="14091" width="8.85546875" style="24"/>
    <col min="14092" max="14092" width="2.85546875" style="24" customWidth="1"/>
    <col min="14093" max="14336" width="8.85546875" style="24"/>
    <col min="14337" max="14337" width="36.5703125" style="24" customWidth="1"/>
    <col min="14338" max="14338" width="69.140625" style="24" customWidth="1"/>
    <col min="14339" max="14339" width="10.7109375" style="24" customWidth="1"/>
    <col min="14340" max="14340" width="44.85546875" style="24" customWidth="1"/>
    <col min="14341" max="14347" width="8.85546875" style="24"/>
    <col min="14348" max="14348" width="2.85546875" style="24" customWidth="1"/>
    <col min="14349" max="14592" width="8.85546875" style="24"/>
    <col min="14593" max="14593" width="36.5703125" style="24" customWidth="1"/>
    <col min="14594" max="14594" width="69.140625" style="24" customWidth="1"/>
    <col min="14595" max="14595" width="10.7109375" style="24" customWidth="1"/>
    <col min="14596" max="14596" width="44.85546875" style="24" customWidth="1"/>
    <col min="14597" max="14603" width="8.85546875" style="24"/>
    <col min="14604" max="14604" width="2.85546875" style="24" customWidth="1"/>
    <col min="14605" max="14848" width="8.85546875" style="24"/>
    <col min="14849" max="14849" width="36.5703125" style="24" customWidth="1"/>
    <col min="14850" max="14850" width="69.140625" style="24" customWidth="1"/>
    <col min="14851" max="14851" width="10.7109375" style="24" customWidth="1"/>
    <col min="14852" max="14852" width="44.85546875" style="24" customWidth="1"/>
    <col min="14853" max="14859" width="8.85546875" style="24"/>
    <col min="14860" max="14860" width="2.85546875" style="24" customWidth="1"/>
    <col min="14861" max="15104" width="8.85546875" style="24"/>
    <col min="15105" max="15105" width="36.5703125" style="24" customWidth="1"/>
    <col min="15106" max="15106" width="69.140625" style="24" customWidth="1"/>
    <col min="15107" max="15107" width="10.7109375" style="24" customWidth="1"/>
    <col min="15108" max="15108" width="44.85546875" style="24" customWidth="1"/>
    <col min="15109" max="15115" width="8.85546875" style="24"/>
    <col min="15116" max="15116" width="2.85546875" style="24" customWidth="1"/>
    <col min="15117" max="15360" width="8.85546875" style="24"/>
    <col min="15361" max="15361" width="36.5703125" style="24" customWidth="1"/>
    <col min="15362" max="15362" width="69.140625" style="24" customWidth="1"/>
    <col min="15363" max="15363" width="10.7109375" style="24" customWidth="1"/>
    <col min="15364" max="15364" width="44.85546875" style="24" customWidth="1"/>
    <col min="15365" max="15371" width="8.85546875" style="24"/>
    <col min="15372" max="15372" width="2.85546875" style="24" customWidth="1"/>
    <col min="15373" max="15616" width="8.85546875" style="24"/>
    <col min="15617" max="15617" width="36.5703125" style="24" customWidth="1"/>
    <col min="15618" max="15618" width="69.140625" style="24" customWidth="1"/>
    <col min="15619" max="15619" width="10.7109375" style="24" customWidth="1"/>
    <col min="15620" max="15620" width="44.85546875" style="24" customWidth="1"/>
    <col min="15621" max="15627" width="8.85546875" style="24"/>
    <col min="15628" max="15628" width="2.85546875" style="24" customWidth="1"/>
    <col min="15629" max="15872" width="8.85546875" style="24"/>
    <col min="15873" max="15873" width="36.5703125" style="24" customWidth="1"/>
    <col min="15874" max="15874" width="69.140625" style="24" customWidth="1"/>
    <col min="15875" max="15875" width="10.7109375" style="24" customWidth="1"/>
    <col min="15876" max="15876" width="44.85546875" style="24" customWidth="1"/>
    <col min="15877" max="15883" width="8.85546875" style="24"/>
    <col min="15884" max="15884" width="2.85546875" style="24" customWidth="1"/>
    <col min="15885" max="16128" width="8.85546875" style="24"/>
    <col min="16129" max="16129" width="36.5703125" style="24" customWidth="1"/>
    <col min="16130" max="16130" width="69.140625" style="24" customWidth="1"/>
    <col min="16131" max="16131" width="10.7109375" style="24" customWidth="1"/>
    <col min="16132" max="16132" width="44.85546875" style="24" customWidth="1"/>
    <col min="16133" max="16139" width="8.85546875" style="24"/>
    <col min="16140" max="16140" width="2.85546875" style="24" customWidth="1"/>
    <col min="16141" max="16384" width="8.85546875" style="24"/>
  </cols>
  <sheetData>
    <row r="1" spans="1:7" s="72" customFormat="1" ht="37.5" customHeight="1">
      <c r="A1" s="55" t="s">
        <v>84</v>
      </c>
    </row>
    <row r="2" spans="1:7" s="72" customFormat="1"/>
    <row r="3" spans="1:7" s="72" customFormat="1"/>
    <row r="4" spans="1:7" s="72" customFormat="1" ht="21">
      <c r="A4" s="74" t="s">
        <v>86</v>
      </c>
      <c r="B4" s="73">
        <v>2015</v>
      </c>
    </row>
    <row r="7" spans="1:7" ht="43.5" customHeight="1">
      <c r="A7" s="110" t="s">
        <v>2</v>
      </c>
      <c r="B7" s="110" t="s">
        <v>3</v>
      </c>
      <c r="C7" s="110" t="s">
        <v>4</v>
      </c>
      <c r="D7" s="110" t="s">
        <v>63</v>
      </c>
    </row>
    <row r="8" spans="1:7" ht="51">
      <c r="A8" s="102" t="s">
        <v>64</v>
      </c>
      <c r="B8" s="96" t="s">
        <v>202</v>
      </c>
      <c r="C8" s="97">
        <v>0.1</v>
      </c>
      <c r="D8" s="99" t="s">
        <v>87</v>
      </c>
    </row>
    <row r="9" spans="1:7" ht="25.5" customHeight="1">
      <c r="A9" s="102" t="s">
        <v>99</v>
      </c>
      <c r="B9" s="98" t="s">
        <v>203</v>
      </c>
      <c r="C9" s="97">
        <v>0.4</v>
      </c>
      <c r="D9" s="99" t="s">
        <v>88</v>
      </c>
    </row>
    <row r="10" spans="1:7" ht="25.5" customHeight="1">
      <c r="A10" s="100" t="s">
        <v>65</v>
      </c>
      <c r="B10" s="98" t="s">
        <v>66</v>
      </c>
      <c r="C10" s="97">
        <v>0.5</v>
      </c>
      <c r="D10" s="99" t="s">
        <v>89</v>
      </c>
    </row>
    <row r="12" spans="1:7" ht="18">
      <c r="B12" s="56" t="s">
        <v>4</v>
      </c>
      <c r="C12" s="57">
        <f>SUM(C8,C9,C10)</f>
        <v>1</v>
      </c>
    </row>
    <row r="14" spans="1:7" s="1" customFormat="1" ht="18">
      <c r="A14" s="205" t="s">
        <v>103</v>
      </c>
      <c r="B14" s="205"/>
      <c r="C14" s="205"/>
      <c r="D14" s="205"/>
      <c r="E14" s="26"/>
      <c r="F14" s="26"/>
      <c r="G14" s="26"/>
    </row>
    <row r="15" spans="1:7" s="1" customFormat="1">
      <c r="D15" s="15"/>
      <c r="E15" s="15"/>
      <c r="F15" s="16"/>
      <c r="G15" s="16"/>
    </row>
    <row r="16" spans="1:7" s="1" customFormat="1">
      <c r="D16" s="15"/>
      <c r="E16" s="15"/>
      <c r="F16" s="16"/>
      <c r="G16" s="16"/>
    </row>
    <row r="17" spans="1:10" s="4" customFormat="1" ht="16.5">
      <c r="A17" s="111" t="s">
        <v>35</v>
      </c>
      <c r="B17" s="113" t="s">
        <v>104</v>
      </c>
      <c r="C17" s="66"/>
      <c r="D17" s="1"/>
      <c r="E17" s="1"/>
      <c r="F17" s="1"/>
      <c r="G17" s="1"/>
      <c r="H17" s="1"/>
      <c r="I17" s="1"/>
      <c r="J17" s="1"/>
    </row>
    <row r="18" spans="1:10" s="4" customFormat="1" ht="15.75">
      <c r="A18" s="112"/>
      <c r="B18" s="3"/>
      <c r="C18" s="1"/>
      <c r="D18" s="1"/>
      <c r="E18" s="1"/>
      <c r="F18" s="1"/>
      <c r="G18" s="1"/>
      <c r="H18" s="1"/>
      <c r="I18" s="1"/>
      <c r="J18" s="1"/>
    </row>
    <row r="19" spans="1:10" s="4" customFormat="1" ht="16.5">
      <c r="A19" s="111" t="s">
        <v>36</v>
      </c>
      <c r="B19" s="113" t="s">
        <v>104</v>
      </c>
      <c r="C19" s="66"/>
      <c r="D19" s="1"/>
      <c r="E19" s="1"/>
      <c r="F19" s="1"/>
      <c r="G19" s="1"/>
      <c r="H19" s="1"/>
      <c r="I19" s="1"/>
      <c r="J19" s="1"/>
    </row>
    <row r="20" spans="1:10" s="4" customFormat="1" ht="16.5">
      <c r="A20" s="107"/>
      <c r="B20" s="63"/>
      <c r="C20"/>
      <c r="D20"/>
      <c r="E20"/>
      <c r="F20"/>
      <c r="G20"/>
      <c r="H20"/>
      <c r="I20"/>
      <c r="J20" s="1"/>
    </row>
    <row r="21" spans="1:10" s="4" customFormat="1" ht="15.75">
      <c r="A21" s="108"/>
      <c r="B21"/>
      <c r="C21"/>
      <c r="D21"/>
      <c r="E21"/>
      <c r="F21"/>
      <c r="G21"/>
      <c r="H21"/>
      <c r="I21"/>
      <c r="J21" s="5"/>
    </row>
    <row r="22" spans="1:10" s="4" customFormat="1" ht="15.75">
      <c r="A22" s="114" t="s">
        <v>106</v>
      </c>
      <c r="B22" s="113" t="s">
        <v>104</v>
      </c>
      <c r="C22"/>
      <c r="D22"/>
      <c r="E22"/>
      <c r="F22"/>
      <c r="G22"/>
      <c r="H22"/>
      <c r="I22"/>
      <c r="J22" s="5"/>
    </row>
    <row r="23" spans="1:10" s="4" customFormat="1" ht="13.5">
      <c r="A23" s="115"/>
      <c r="B23"/>
      <c r="C23"/>
      <c r="D23"/>
      <c r="E23"/>
      <c r="F23"/>
      <c r="G23"/>
      <c r="H23"/>
      <c r="I23"/>
      <c r="J23" s="5"/>
    </row>
    <row r="24" spans="1:10" s="4" customFormat="1" ht="15.75">
      <c r="A24" s="114" t="s">
        <v>105</v>
      </c>
      <c r="B24" s="113" t="s">
        <v>104</v>
      </c>
      <c r="C24"/>
      <c r="D24"/>
      <c r="E24"/>
      <c r="F24"/>
      <c r="G24"/>
      <c r="H24"/>
      <c r="I24"/>
      <c r="J24" s="5"/>
    </row>
    <row r="25" spans="1:10" s="25" customFormat="1"/>
    <row r="26" spans="1:10" s="25" customFormat="1"/>
    <row r="27" spans="1:10" s="25" customFormat="1"/>
    <row r="28" spans="1:10" s="25" customFormat="1"/>
    <row r="29" spans="1:10" s="25" customFormat="1"/>
    <row r="30" spans="1:10" s="25" customFormat="1"/>
    <row r="31" spans="1:10" s="25" customFormat="1"/>
    <row r="32" spans="1:10" s="25" customFormat="1"/>
    <row r="33" s="25" customFormat="1"/>
    <row r="34" s="25" customFormat="1"/>
    <row r="35" s="25" customFormat="1"/>
    <row r="36" s="25" customFormat="1"/>
    <row r="37" s="25" customFormat="1"/>
    <row r="38" s="25" customFormat="1"/>
    <row r="39" s="25" customFormat="1"/>
    <row r="40" s="25" customFormat="1"/>
    <row r="41" s="25" customFormat="1"/>
    <row r="42" s="25" customFormat="1"/>
    <row r="43" s="25" customFormat="1"/>
    <row r="44" s="25" customFormat="1"/>
    <row r="45" s="25" customFormat="1"/>
    <row r="46" s="25" customFormat="1"/>
    <row r="47" s="25" customFormat="1"/>
    <row r="48" s="25" customFormat="1"/>
    <row r="49" s="25" customFormat="1"/>
    <row r="50" s="25" customFormat="1"/>
    <row r="51" s="25" customFormat="1"/>
    <row r="52" s="25" customFormat="1"/>
    <row r="53" s="25" customFormat="1"/>
    <row r="54" s="25" customFormat="1"/>
    <row r="55" s="25" customFormat="1"/>
    <row r="56" s="25" customFormat="1"/>
    <row r="57" s="25" customFormat="1"/>
    <row r="58" s="25" customFormat="1"/>
    <row r="59" s="25" customFormat="1"/>
    <row r="60" s="25" customFormat="1"/>
    <row r="61" s="25" customFormat="1"/>
    <row r="62" s="25" customFormat="1"/>
    <row r="63" s="25" customFormat="1"/>
    <row r="64" s="25" customFormat="1"/>
    <row r="65" s="25" customFormat="1"/>
    <row r="66" s="25" customFormat="1"/>
    <row r="67" s="25" customFormat="1"/>
    <row r="68" s="25" customFormat="1"/>
    <row r="69" s="25" customFormat="1"/>
    <row r="70" s="25" customFormat="1"/>
    <row r="71" s="25" customFormat="1"/>
    <row r="72" s="25" customFormat="1"/>
    <row r="73" s="25" customFormat="1"/>
    <row r="74" s="25" customFormat="1"/>
    <row r="75" s="25" customFormat="1"/>
    <row r="76" s="25" customFormat="1"/>
    <row r="77" s="25" customFormat="1"/>
    <row r="78" s="25" customFormat="1"/>
    <row r="79" s="25" customFormat="1"/>
    <row r="80" s="25" customFormat="1"/>
    <row r="81" s="25" customFormat="1"/>
    <row r="82" s="25" customFormat="1"/>
    <row r="83" s="25" customFormat="1"/>
    <row r="84" s="25" customFormat="1"/>
    <row r="85" s="25" customFormat="1"/>
    <row r="86" s="25" customFormat="1"/>
    <row r="87" s="25" customFormat="1"/>
    <row r="88" s="25" customFormat="1"/>
    <row r="89" s="25" customFormat="1"/>
    <row r="90" s="25" customFormat="1"/>
    <row r="91" s="25" customFormat="1"/>
    <row r="92" s="25" customFormat="1"/>
    <row r="93" s="25" customFormat="1"/>
    <row r="94" s="25" customFormat="1"/>
    <row r="95" s="25" customFormat="1"/>
    <row r="96" s="25" customFormat="1"/>
    <row r="97" s="25" customFormat="1"/>
    <row r="98" s="25" customFormat="1"/>
    <row r="99" s="25" customFormat="1"/>
    <row r="100" s="25" customFormat="1"/>
    <row r="101" s="25" customFormat="1"/>
    <row r="102" s="25" customFormat="1"/>
    <row r="103" s="25" customFormat="1"/>
    <row r="104" s="25" customFormat="1"/>
    <row r="105" s="25" customFormat="1"/>
    <row r="106" s="25" customFormat="1"/>
    <row r="107" s="25" customFormat="1"/>
    <row r="108" s="25" customFormat="1"/>
    <row r="109" s="25" customFormat="1"/>
    <row r="110" s="25" customFormat="1"/>
    <row r="111" s="25" customFormat="1"/>
    <row r="112" s="25" customFormat="1"/>
    <row r="113" s="25" customFormat="1"/>
    <row r="114" s="25" customFormat="1"/>
    <row r="115" s="25" customFormat="1"/>
    <row r="116" s="25" customFormat="1"/>
    <row r="117" s="25" customFormat="1"/>
    <row r="118" s="25" customFormat="1"/>
    <row r="119" s="25" customFormat="1"/>
    <row r="120" s="25" customFormat="1"/>
    <row r="121" s="25" customFormat="1"/>
    <row r="122" s="25" customFormat="1"/>
    <row r="123" s="25" customFormat="1"/>
    <row r="124" s="25" customFormat="1"/>
    <row r="125" s="25" customFormat="1"/>
    <row r="126" s="25" customFormat="1"/>
    <row r="127" s="25" customFormat="1"/>
    <row r="128" s="25" customFormat="1"/>
    <row r="129" s="25" customFormat="1"/>
    <row r="130" s="25" customFormat="1"/>
    <row r="131" s="25" customFormat="1"/>
    <row r="132" s="25" customFormat="1"/>
    <row r="133" s="25" customFormat="1"/>
    <row r="134" s="25" customFormat="1"/>
    <row r="135" s="25" customFormat="1"/>
    <row r="136" s="25" customFormat="1"/>
    <row r="137" s="25" customFormat="1"/>
    <row r="138" s="25" customFormat="1"/>
    <row r="139" s="25" customFormat="1"/>
    <row r="140" s="25" customFormat="1"/>
    <row r="141" s="25" customFormat="1"/>
    <row r="142" s="25" customFormat="1"/>
    <row r="143" s="25" customFormat="1"/>
    <row r="144" s="25" customFormat="1"/>
    <row r="145" s="25" customFormat="1"/>
    <row r="146" s="25" customFormat="1"/>
    <row r="147" s="25" customFormat="1"/>
    <row r="148" s="25" customFormat="1"/>
    <row r="149" s="25" customFormat="1"/>
    <row r="150" s="25" customFormat="1"/>
    <row r="151" s="25" customFormat="1"/>
    <row r="152" s="25" customFormat="1"/>
    <row r="153" s="25" customFormat="1"/>
    <row r="154" s="25" customFormat="1"/>
    <row r="155" s="25" customFormat="1"/>
    <row r="156" s="25" customFormat="1"/>
    <row r="157" s="25" customFormat="1"/>
    <row r="158" s="25" customFormat="1"/>
    <row r="159" s="25" customFormat="1"/>
    <row r="160" s="25" customFormat="1"/>
    <row r="161" s="25" customFormat="1"/>
    <row r="162" s="25" customFormat="1"/>
    <row r="163" s="25" customFormat="1"/>
    <row r="164" s="25" customFormat="1"/>
    <row r="165" s="25" customFormat="1"/>
    <row r="166" s="25" customFormat="1"/>
    <row r="167" s="25" customFormat="1"/>
    <row r="168" s="25" customFormat="1"/>
    <row r="169" s="25" customFormat="1"/>
    <row r="170" s="25" customFormat="1"/>
    <row r="171" s="25" customFormat="1"/>
    <row r="172" s="25" customFormat="1"/>
    <row r="173" s="25" customFormat="1"/>
    <row r="174" s="25" customFormat="1"/>
    <row r="175" s="25" customFormat="1"/>
    <row r="176" s="25" customFormat="1"/>
    <row r="177" s="25" customFormat="1"/>
    <row r="178" s="25" customFormat="1"/>
    <row r="179" s="25" customFormat="1"/>
    <row r="180" s="25" customFormat="1"/>
    <row r="181" s="25" customFormat="1"/>
    <row r="182" s="25" customFormat="1"/>
    <row r="183" s="25" customFormat="1"/>
    <row r="184" s="25" customFormat="1"/>
    <row r="185" s="25" customFormat="1"/>
    <row r="186" s="25" customFormat="1"/>
    <row r="187" s="25" customFormat="1"/>
    <row r="188" s="25" customFormat="1"/>
    <row r="189" s="25" customFormat="1"/>
    <row r="190" s="25" customFormat="1"/>
    <row r="191" s="25" customFormat="1"/>
    <row r="192" s="25" customFormat="1"/>
    <row r="193" s="25" customFormat="1"/>
    <row r="194" s="25" customFormat="1"/>
    <row r="195" s="25" customFormat="1"/>
    <row r="196" s="25" customFormat="1"/>
    <row r="197" s="25" customFormat="1"/>
    <row r="198" s="25" customFormat="1"/>
    <row r="199" s="25" customFormat="1"/>
    <row r="200" s="25" customFormat="1"/>
    <row r="201" s="25" customFormat="1"/>
    <row r="202" s="25" customFormat="1"/>
    <row r="203" s="25" customFormat="1"/>
    <row r="204" s="25" customFormat="1"/>
    <row r="205" s="25" customFormat="1"/>
    <row r="206" s="25" customFormat="1"/>
    <row r="207" s="25" customFormat="1"/>
    <row r="208" s="25" customFormat="1"/>
    <row r="209" s="25" customFormat="1"/>
    <row r="210" s="25" customFormat="1"/>
    <row r="211" s="25" customFormat="1"/>
    <row r="212" s="25" customFormat="1"/>
    <row r="213" s="25" customFormat="1"/>
    <row r="214" s="25" customFormat="1"/>
    <row r="215" s="25" customFormat="1"/>
    <row r="216" s="25" customFormat="1"/>
    <row r="217" s="25" customFormat="1"/>
    <row r="218" s="25" customFormat="1"/>
    <row r="219" s="25" customFormat="1"/>
    <row r="220" s="25" customFormat="1"/>
    <row r="221" s="25" customFormat="1"/>
    <row r="222" s="25" customFormat="1"/>
    <row r="223" s="25" customFormat="1"/>
    <row r="224" s="25" customFormat="1"/>
    <row r="225" s="25" customFormat="1"/>
    <row r="226" s="25" customFormat="1"/>
    <row r="227" s="25" customFormat="1"/>
    <row r="228" s="25" customFormat="1"/>
    <row r="229" s="25" customFormat="1"/>
    <row r="230" s="25" customFormat="1"/>
    <row r="231" s="25" customFormat="1"/>
    <row r="232" s="25" customFormat="1"/>
    <row r="233" s="25" customFormat="1"/>
    <row r="234" s="25" customFormat="1"/>
    <row r="235" s="25" customFormat="1"/>
    <row r="236" s="25" customFormat="1"/>
    <row r="237" s="25" customFormat="1"/>
    <row r="238" s="25" customFormat="1"/>
    <row r="239" s="25" customFormat="1"/>
    <row r="240" s="25" customFormat="1"/>
    <row r="241" s="25" customFormat="1"/>
    <row r="242" s="25" customFormat="1"/>
    <row r="243" s="25" customFormat="1"/>
    <row r="244" s="25" customFormat="1"/>
    <row r="245" s="25" customFormat="1"/>
    <row r="246" s="25" customFormat="1"/>
    <row r="247" s="25" customFormat="1"/>
    <row r="248" s="25" customFormat="1"/>
    <row r="249" s="25" customFormat="1"/>
    <row r="250" s="25" customFormat="1"/>
    <row r="251" s="25" customFormat="1"/>
    <row r="252" s="25" customFormat="1"/>
    <row r="253" s="25" customFormat="1"/>
    <row r="254" s="25" customFormat="1"/>
    <row r="255" s="25" customFormat="1"/>
    <row r="256" s="25" customFormat="1"/>
    <row r="257" s="25" customFormat="1"/>
    <row r="258" s="25" customFormat="1"/>
    <row r="259" s="25" customFormat="1"/>
    <row r="260" s="25" customFormat="1"/>
    <row r="261" s="25" customFormat="1"/>
    <row r="262" s="25" customFormat="1"/>
    <row r="263" s="25" customFormat="1"/>
    <row r="264" s="25" customFormat="1"/>
    <row r="265" s="25" customFormat="1"/>
    <row r="266" s="25" customFormat="1"/>
    <row r="267" s="25" customFormat="1"/>
    <row r="268" s="25" customFormat="1"/>
    <row r="269" s="25" customFormat="1"/>
    <row r="270" s="25" customFormat="1"/>
    <row r="271" s="25" customFormat="1"/>
    <row r="272" s="25" customFormat="1"/>
    <row r="273" s="25" customFormat="1"/>
    <row r="274" s="25" customFormat="1"/>
    <row r="275" s="25" customFormat="1"/>
    <row r="276" s="25" customFormat="1"/>
    <row r="277" s="25" customFormat="1"/>
    <row r="278" s="25" customFormat="1"/>
    <row r="279" s="25" customFormat="1"/>
    <row r="280" s="25" customFormat="1"/>
    <row r="281" s="25" customFormat="1"/>
    <row r="282" s="25" customFormat="1"/>
    <row r="283" s="25" customFormat="1"/>
    <row r="284" s="25" customFormat="1"/>
    <row r="285" s="25" customFormat="1"/>
    <row r="286" s="25" customFormat="1"/>
    <row r="287" s="25" customFormat="1"/>
    <row r="288" s="25" customFormat="1"/>
    <row r="289" s="25" customFormat="1"/>
    <row r="290" s="25" customFormat="1"/>
    <row r="291" s="25" customFormat="1"/>
    <row r="292" s="25" customFormat="1"/>
    <row r="293" s="25" customFormat="1"/>
    <row r="294" s="25" customFormat="1"/>
    <row r="295" s="25" customFormat="1"/>
    <row r="296" s="25" customFormat="1"/>
    <row r="297" s="25" customFormat="1"/>
    <row r="298" s="25" customFormat="1"/>
    <row r="299" s="25" customFormat="1"/>
    <row r="300" s="25" customFormat="1"/>
    <row r="301" s="25" customFormat="1"/>
    <row r="302" s="25" customFormat="1"/>
    <row r="303" s="25" customFormat="1"/>
    <row r="304" s="25" customFormat="1"/>
    <row r="305" s="25" customFormat="1"/>
    <row r="306" s="25" customFormat="1"/>
    <row r="307" s="25" customFormat="1"/>
    <row r="308" s="25" customFormat="1"/>
    <row r="309" s="25" customFormat="1"/>
    <row r="310" s="25" customFormat="1"/>
    <row r="311" s="25" customFormat="1"/>
    <row r="312" s="25" customFormat="1"/>
    <row r="313" s="25" customFormat="1"/>
    <row r="314" s="25" customFormat="1"/>
    <row r="315" s="25" customFormat="1"/>
    <row r="316" s="25" customFormat="1"/>
    <row r="317" s="25" customFormat="1"/>
    <row r="318" s="25" customFormat="1"/>
    <row r="319" s="25" customFormat="1"/>
    <row r="320" s="25" customFormat="1"/>
    <row r="321" s="25" customFormat="1"/>
    <row r="322" s="25" customFormat="1"/>
    <row r="323" s="25" customFormat="1"/>
    <row r="324" s="25" customFormat="1"/>
    <row r="325" s="25" customFormat="1"/>
    <row r="326" s="25" customFormat="1"/>
    <row r="327" s="25" customFormat="1"/>
    <row r="328" s="25" customFormat="1"/>
    <row r="329" s="25" customFormat="1"/>
    <row r="330" s="25" customFormat="1"/>
    <row r="331" s="25" customFormat="1"/>
    <row r="332" s="25" customFormat="1"/>
    <row r="333" s="25" customFormat="1"/>
    <row r="334" s="25" customFormat="1"/>
    <row r="335" s="25" customFormat="1"/>
    <row r="336" s="25" customFormat="1"/>
    <row r="337" s="25" customFormat="1"/>
    <row r="338" s="25" customFormat="1"/>
    <row r="339" s="25" customFormat="1"/>
    <row r="340" s="25" customFormat="1"/>
    <row r="341" s="25" customFormat="1"/>
    <row r="342" s="25" customFormat="1"/>
    <row r="343" s="25" customFormat="1"/>
    <row r="344" s="25" customFormat="1"/>
    <row r="345" s="25" customFormat="1"/>
    <row r="346" s="25" customFormat="1"/>
    <row r="347" s="25" customFormat="1"/>
    <row r="348" s="25" customFormat="1"/>
    <row r="349" s="25" customFormat="1"/>
    <row r="350" s="25" customFormat="1"/>
    <row r="351" s="25" customFormat="1"/>
    <row r="352" s="25" customFormat="1"/>
    <row r="353" s="25" customFormat="1"/>
    <row r="354" s="25" customFormat="1"/>
    <row r="355" s="25" customFormat="1"/>
    <row r="356" s="25" customFormat="1"/>
    <row r="357" s="25" customFormat="1"/>
    <row r="358" s="25" customFormat="1"/>
    <row r="359" s="25" customFormat="1"/>
    <row r="360" s="25" customFormat="1"/>
    <row r="361" s="25" customFormat="1"/>
    <row r="362" s="25" customFormat="1"/>
    <row r="363" s="25" customFormat="1"/>
    <row r="364" s="25" customFormat="1"/>
    <row r="365" s="25" customFormat="1"/>
    <row r="366" s="25" customFormat="1"/>
    <row r="367" s="25" customFormat="1"/>
    <row r="368" s="25" customFormat="1"/>
    <row r="369" s="25" customFormat="1"/>
    <row r="370" s="25" customFormat="1"/>
    <row r="371" s="25" customFormat="1"/>
    <row r="372" s="25" customFormat="1"/>
    <row r="373" s="25" customFormat="1"/>
    <row r="374" s="25" customFormat="1"/>
    <row r="375" s="25" customFormat="1"/>
    <row r="376" s="25" customFormat="1"/>
    <row r="377" s="25" customFormat="1"/>
    <row r="378" s="25" customFormat="1"/>
    <row r="379" s="25" customFormat="1"/>
    <row r="380" s="25" customFormat="1"/>
    <row r="381" s="25" customFormat="1"/>
    <row r="382" s="25" customFormat="1"/>
    <row r="383" s="25" customFormat="1"/>
  </sheetData>
  <mergeCells count="1">
    <mergeCell ref="A14:D14"/>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K417"/>
  <sheetViews>
    <sheetView showGridLines="0" tabSelected="1" topLeftCell="C26" zoomScaleNormal="100" zoomScaleSheetLayoutView="85" zoomScalePageLayoutView="55" workbookViewId="0">
      <selection activeCell="E27" sqref="E27"/>
    </sheetView>
  </sheetViews>
  <sheetFormatPr defaultColWidth="8.85546875" defaultRowHeight="12.75"/>
  <cols>
    <col min="1" max="1" width="62.5703125" style="1" customWidth="1"/>
    <col min="2" max="2" width="12.7109375" style="1" customWidth="1"/>
    <col min="3" max="3" width="47.140625" style="1" customWidth="1"/>
    <col min="4" max="4" width="17.28515625" style="1" customWidth="1"/>
    <col min="5" max="5" width="48" style="1" customWidth="1"/>
    <col min="6" max="7" width="15.28515625" style="1" customWidth="1"/>
    <col min="8" max="11" width="8.85546875" style="1"/>
    <col min="12" max="12" width="2.85546875" style="1" customWidth="1"/>
    <col min="13" max="16384" width="8.85546875" style="1"/>
  </cols>
  <sheetData>
    <row r="1" spans="1:11" s="3" customFormat="1" ht="27">
      <c r="A1" s="59" t="s">
        <v>85</v>
      </c>
      <c r="B1" s="60"/>
    </row>
    <row r="2" spans="1:11">
      <c r="A2" s="27"/>
      <c r="B2" s="27"/>
    </row>
    <row r="3" spans="1:11">
      <c r="A3" s="27"/>
      <c r="B3" s="27"/>
    </row>
    <row r="4" spans="1:11" ht="21">
      <c r="A4" s="58" t="s">
        <v>86</v>
      </c>
      <c r="B4" s="70">
        <v>2015</v>
      </c>
    </row>
    <row r="6" spans="1:11" ht="18">
      <c r="A6" s="205" t="s">
        <v>67</v>
      </c>
      <c r="B6" s="205"/>
      <c r="C6" s="205"/>
      <c r="D6" s="205"/>
      <c r="E6" s="26"/>
      <c r="F6" s="26"/>
      <c r="G6" s="26"/>
    </row>
    <row r="8" spans="1:11" ht="46.5" customHeight="1">
      <c r="A8" s="208" t="s">
        <v>72</v>
      </c>
      <c r="B8" s="209"/>
      <c r="C8" s="209"/>
      <c r="D8" s="209"/>
      <c r="E8" s="209"/>
      <c r="F8" s="209"/>
      <c r="G8" s="209"/>
    </row>
    <row r="9" spans="1:11" ht="22.5" customHeight="1"/>
    <row r="10" spans="1:11" ht="20.25">
      <c r="A10" s="211" t="s">
        <v>96</v>
      </c>
      <c r="B10" s="211"/>
      <c r="C10" s="211"/>
      <c r="D10" s="211"/>
    </row>
    <row r="11" spans="1:11">
      <c r="D11" s="32" t="s">
        <v>80</v>
      </c>
      <c r="E11" s="212" t="s">
        <v>81</v>
      </c>
      <c r="F11" s="212"/>
      <c r="G11" s="212"/>
    </row>
    <row r="12" spans="1:11" ht="38.25">
      <c r="A12" s="45" t="s">
        <v>3</v>
      </c>
      <c r="B12" s="45" t="s">
        <v>57</v>
      </c>
      <c r="C12" s="46" t="s">
        <v>54</v>
      </c>
      <c r="D12" s="46" t="s">
        <v>55</v>
      </c>
      <c r="E12" s="36" t="s">
        <v>56</v>
      </c>
      <c r="F12" s="36" t="s">
        <v>78</v>
      </c>
      <c r="G12" s="36" t="s">
        <v>77</v>
      </c>
    </row>
    <row r="13" spans="1:11" ht="25.5">
      <c r="A13" s="62" t="s">
        <v>154</v>
      </c>
      <c r="B13" s="43">
        <v>0.7</v>
      </c>
      <c r="C13" s="44" t="s">
        <v>73</v>
      </c>
      <c r="D13" s="47">
        <v>1</v>
      </c>
      <c r="E13" s="48"/>
      <c r="F13" s="49"/>
      <c r="G13" s="50">
        <f>F13*B13</f>
        <v>0</v>
      </c>
      <c r="H13" s="27"/>
      <c r="I13" s="27"/>
      <c r="J13" s="27"/>
      <c r="K13" s="27"/>
    </row>
    <row r="14" spans="1:11">
      <c r="B14" s="19"/>
    </row>
    <row r="15" spans="1:11" ht="16.5" hidden="1">
      <c r="A15" s="23"/>
      <c r="B15" s="21"/>
      <c r="C15" s="22"/>
    </row>
    <row r="16" spans="1:11" ht="20.25" hidden="1">
      <c r="A16" s="215" t="s">
        <v>97</v>
      </c>
      <c r="B16" s="215"/>
      <c r="C16" s="215"/>
      <c r="D16" s="215"/>
    </row>
    <row r="17" spans="1:7" hidden="1">
      <c r="D17" s="28" t="s">
        <v>80</v>
      </c>
      <c r="E17" s="212" t="s">
        <v>81</v>
      </c>
      <c r="F17" s="212"/>
      <c r="G17" s="212"/>
    </row>
    <row r="18" spans="1:7" ht="38.25" hidden="1">
      <c r="A18" s="45" t="s">
        <v>3</v>
      </c>
      <c r="B18" s="45" t="s">
        <v>57</v>
      </c>
      <c r="C18" s="45" t="s">
        <v>54</v>
      </c>
      <c r="D18" s="46" t="s">
        <v>55</v>
      </c>
      <c r="E18" s="36" t="s">
        <v>56</v>
      </c>
      <c r="F18" s="36" t="s">
        <v>78</v>
      </c>
      <c r="G18" s="36" t="s">
        <v>77</v>
      </c>
    </row>
    <row r="19" spans="1:7" ht="25.5" hidden="1">
      <c r="A19" s="62" t="s">
        <v>76</v>
      </c>
      <c r="B19" s="43"/>
      <c r="C19" s="20" t="s">
        <v>74</v>
      </c>
      <c r="D19" s="51" t="s">
        <v>75</v>
      </c>
      <c r="E19" s="52" t="s">
        <v>79</v>
      </c>
      <c r="F19" s="49"/>
      <c r="G19" s="53">
        <f>F19*B19</f>
        <v>0</v>
      </c>
    </row>
    <row r="20" spans="1:7" hidden="1"/>
    <row r="22" spans="1:7" ht="20.25">
      <c r="A22" s="215" t="s">
        <v>98</v>
      </c>
      <c r="B22" s="215"/>
      <c r="C22" s="215"/>
      <c r="D22" s="215"/>
    </row>
    <row r="23" spans="1:7">
      <c r="D23" s="32" t="s">
        <v>80</v>
      </c>
      <c r="E23" s="212" t="s">
        <v>81</v>
      </c>
      <c r="F23" s="212"/>
      <c r="G23" s="212"/>
    </row>
    <row r="24" spans="1:7" ht="38.25">
      <c r="A24" s="39" t="s">
        <v>3</v>
      </c>
      <c r="B24" s="39" t="s">
        <v>57</v>
      </c>
      <c r="C24" s="39" t="s">
        <v>54</v>
      </c>
      <c r="D24" s="40" t="s">
        <v>162</v>
      </c>
      <c r="E24" s="36" t="s">
        <v>56</v>
      </c>
      <c r="F24" s="36" t="s">
        <v>78</v>
      </c>
      <c r="G24" s="36" t="s">
        <v>77</v>
      </c>
    </row>
    <row r="25" spans="1:7" ht="51">
      <c r="A25" s="174" t="s">
        <v>190</v>
      </c>
      <c r="B25" s="216">
        <v>0.3</v>
      </c>
      <c r="C25" s="154" t="s">
        <v>194</v>
      </c>
      <c r="D25" s="176" t="s">
        <v>195</v>
      </c>
      <c r="E25" s="197">
        <v>0.84</v>
      </c>
      <c r="F25" s="217"/>
      <c r="G25" s="210">
        <f>F25*B25</f>
        <v>0</v>
      </c>
    </row>
    <row r="26" spans="1:7" ht="25.5">
      <c r="A26" s="175" t="s">
        <v>191</v>
      </c>
      <c r="B26" s="216"/>
      <c r="C26" s="154" t="s">
        <v>196</v>
      </c>
      <c r="D26" s="176" t="s">
        <v>197</v>
      </c>
      <c r="E26" s="54"/>
      <c r="F26" s="217"/>
      <c r="G26" s="210"/>
    </row>
    <row r="27" spans="1:7" ht="204">
      <c r="A27" s="175" t="s">
        <v>192</v>
      </c>
      <c r="B27" s="216"/>
      <c r="C27" s="154" t="s">
        <v>198</v>
      </c>
      <c r="D27" s="176" t="s">
        <v>199</v>
      </c>
      <c r="E27" s="198" t="s">
        <v>218</v>
      </c>
      <c r="F27" s="217"/>
      <c r="G27" s="210"/>
    </row>
    <row r="28" spans="1:7" ht="51">
      <c r="A28" s="175" t="s">
        <v>193</v>
      </c>
      <c r="B28" s="216"/>
      <c r="C28" s="154" t="s">
        <v>200</v>
      </c>
      <c r="D28" s="177" t="s">
        <v>201</v>
      </c>
      <c r="E28" s="54"/>
      <c r="F28" s="217"/>
      <c r="G28" s="210"/>
    </row>
    <row r="31" spans="1:7" ht="36">
      <c r="A31" s="41" t="s">
        <v>102</v>
      </c>
      <c r="B31" s="42">
        <f>B13+B19+B25</f>
        <v>1</v>
      </c>
      <c r="D31" s="130"/>
    </row>
    <row r="33" spans="1:7">
      <c r="A33" s="137" t="s">
        <v>111</v>
      </c>
    </row>
    <row r="34" spans="1:7" ht="9.75" customHeight="1"/>
    <row r="35" spans="1:7" ht="27">
      <c r="A35" s="45" t="s">
        <v>141</v>
      </c>
      <c r="B35" s="45" t="s">
        <v>130</v>
      </c>
    </row>
    <row r="36" spans="1:7">
      <c r="A36" s="127" t="s">
        <v>142</v>
      </c>
      <c r="B36" s="138" t="s">
        <v>144</v>
      </c>
    </row>
    <row r="37" spans="1:7">
      <c r="A37" s="127" t="s">
        <v>143</v>
      </c>
      <c r="B37" s="138" t="s">
        <v>137</v>
      </c>
    </row>
    <row r="38" spans="1:7">
      <c r="A38" s="127" t="s">
        <v>145</v>
      </c>
      <c r="B38" s="138" t="s">
        <v>152</v>
      </c>
    </row>
    <row r="39" spans="1:7">
      <c r="A39" s="127" t="s">
        <v>146</v>
      </c>
      <c r="B39" s="138" t="s">
        <v>139</v>
      </c>
    </row>
    <row r="42" spans="1:7" ht="18">
      <c r="A42" s="205" t="s">
        <v>68</v>
      </c>
      <c r="B42" s="205"/>
      <c r="C42" s="205"/>
      <c r="D42" s="205"/>
      <c r="E42" s="26"/>
      <c r="F42" s="26"/>
      <c r="G42" s="26"/>
    </row>
    <row r="45" spans="1:7" ht="18">
      <c r="C45" s="213" t="s">
        <v>82</v>
      </c>
      <c r="D45" s="213"/>
      <c r="E45" s="213"/>
      <c r="F45" s="214"/>
      <c r="G45" s="38">
        <f>G13+G19+G25</f>
        <v>0</v>
      </c>
    </row>
    <row r="48" spans="1:7" ht="18">
      <c r="A48" s="205" t="s">
        <v>103</v>
      </c>
      <c r="B48" s="205"/>
      <c r="C48" s="205"/>
      <c r="D48" s="205"/>
      <c r="E48" s="26"/>
      <c r="F48" s="26"/>
      <c r="G48" s="26"/>
    </row>
    <row r="49" spans="1:10">
      <c r="D49" s="15"/>
      <c r="E49" s="15"/>
      <c r="F49" s="16"/>
      <c r="G49" s="16"/>
    </row>
    <row r="50" spans="1:10">
      <c r="D50" s="15"/>
      <c r="E50" s="15"/>
      <c r="F50" s="16"/>
      <c r="G50" s="16"/>
    </row>
    <row r="51" spans="1:10" s="4" customFormat="1" ht="16.5">
      <c r="A51" s="103" t="s">
        <v>35</v>
      </c>
      <c r="B51" s="206"/>
      <c r="C51" s="207"/>
      <c r="D51" s="1"/>
      <c r="E51" s="1"/>
      <c r="F51" s="1"/>
      <c r="G51" s="1"/>
      <c r="H51" s="1"/>
      <c r="I51" s="1"/>
      <c r="J51" s="1"/>
    </row>
    <row r="52" spans="1:10" s="4" customFormat="1" ht="15.75">
      <c r="A52" s="104"/>
      <c r="B52" s="1"/>
      <c r="C52" s="1"/>
      <c r="D52" s="1"/>
      <c r="E52" s="1"/>
      <c r="F52" s="1"/>
      <c r="G52" s="1"/>
      <c r="H52" s="1"/>
      <c r="I52" s="1"/>
      <c r="J52" s="1"/>
    </row>
    <row r="53" spans="1:10" s="4" customFormat="1" ht="16.5">
      <c r="A53" s="103" t="s">
        <v>36</v>
      </c>
      <c r="B53" s="105"/>
      <c r="C53" s="106"/>
      <c r="D53" s="1"/>
      <c r="E53" s="1"/>
      <c r="F53" s="1"/>
      <c r="G53" s="1"/>
      <c r="H53" s="1"/>
      <c r="I53" s="1"/>
      <c r="J53" s="1"/>
    </row>
    <row r="54" spans="1:10" s="4" customFormat="1" ht="16.5">
      <c r="A54" s="107"/>
      <c r="B54"/>
      <c r="C54"/>
      <c r="D54"/>
      <c r="E54"/>
      <c r="F54"/>
      <c r="G54"/>
      <c r="H54"/>
      <c r="I54"/>
      <c r="J54" s="1"/>
    </row>
    <row r="55" spans="1:10" s="4" customFormat="1" ht="15.75">
      <c r="A55" s="108"/>
      <c r="B55"/>
      <c r="C55"/>
      <c r="D55"/>
      <c r="E55"/>
      <c r="F55"/>
      <c r="G55"/>
      <c r="H55"/>
      <c r="I55"/>
      <c r="J55" s="5"/>
    </row>
    <row r="56" spans="1:10" s="4" customFormat="1" ht="15.75">
      <c r="A56" s="108" t="s">
        <v>48</v>
      </c>
      <c r="B56"/>
      <c r="C56"/>
      <c r="D56"/>
      <c r="E56"/>
      <c r="F56"/>
      <c r="G56"/>
      <c r="H56"/>
      <c r="I56"/>
      <c r="J56" s="5"/>
    </row>
    <row r="57" spans="1:10" s="4" customFormat="1" ht="13.5">
      <c r="A57" s="109"/>
      <c r="B57"/>
      <c r="C57"/>
      <c r="D57"/>
      <c r="E57"/>
      <c r="F57"/>
      <c r="G57"/>
      <c r="H57"/>
      <c r="I57"/>
      <c r="J57" s="5"/>
    </row>
    <row r="58" spans="1:10" s="4" customFormat="1" ht="15.75">
      <c r="A58" s="108" t="s">
        <v>40</v>
      </c>
      <c r="B58"/>
      <c r="C58"/>
      <c r="D58"/>
      <c r="E58"/>
      <c r="F58"/>
      <c r="G58"/>
      <c r="H58"/>
      <c r="I58"/>
      <c r="J58" s="5"/>
    </row>
    <row r="61" spans="1:10" s="3" customFormat="1"/>
    <row r="62" spans="1:10" s="3" customFormat="1"/>
    <row r="63" spans="1:10" s="3" customFormat="1"/>
    <row r="64" spans="1:10"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row r="236" s="3" customFormat="1"/>
    <row r="237" s="3" customFormat="1"/>
    <row r="238" s="3" customFormat="1"/>
    <row r="239" s="3" customFormat="1"/>
    <row r="240" s="3" customFormat="1"/>
    <row r="241" s="3" customFormat="1"/>
    <row r="242" s="3" customFormat="1"/>
    <row r="243" s="3" customFormat="1"/>
    <row r="244" s="3" customFormat="1"/>
    <row r="245" s="3" customFormat="1"/>
    <row r="246" s="3" customFormat="1"/>
    <row r="247" s="3" customFormat="1"/>
    <row r="248" s="3" customFormat="1"/>
    <row r="249" s="3" customFormat="1"/>
    <row r="250" s="3" customFormat="1"/>
    <row r="251" s="3" customFormat="1"/>
    <row r="252" s="3" customFormat="1"/>
    <row r="253" s="3" customFormat="1"/>
    <row r="254" s="3" customFormat="1"/>
    <row r="255" s="3" customFormat="1"/>
    <row r="256" s="3" customFormat="1"/>
    <row r="257" s="3" customFormat="1"/>
    <row r="258" s="3" customFormat="1"/>
    <row r="259" s="3" customFormat="1"/>
    <row r="260" s="3" customFormat="1"/>
    <row r="261" s="3" customFormat="1"/>
    <row r="262" s="3" customFormat="1"/>
    <row r="263" s="3" customFormat="1"/>
    <row r="264" s="3" customFormat="1"/>
    <row r="265" s="3" customFormat="1"/>
    <row r="266" s="3" customFormat="1"/>
    <row r="267" s="3" customFormat="1"/>
    <row r="268" s="3" customFormat="1"/>
    <row r="269" s="3" customFormat="1"/>
    <row r="270" s="3" customFormat="1"/>
    <row r="271" s="3" customFormat="1"/>
    <row r="272" s="3" customFormat="1"/>
    <row r="273" s="3" customFormat="1"/>
    <row r="274" s="3" customFormat="1"/>
    <row r="275" s="3" customFormat="1"/>
    <row r="276" s="3" customFormat="1"/>
    <row r="277" s="3" customFormat="1"/>
    <row r="278" s="3" customFormat="1"/>
    <row r="279" s="3" customFormat="1"/>
    <row r="280" s="3" customFormat="1"/>
    <row r="281" s="3" customFormat="1"/>
    <row r="282" s="3" customFormat="1"/>
    <row r="283" s="3" customFormat="1"/>
    <row r="284" s="3" customFormat="1"/>
    <row r="285" s="3" customFormat="1"/>
    <row r="286" s="3" customFormat="1"/>
    <row r="287" s="3" customFormat="1"/>
    <row r="288" s="3" customFormat="1"/>
    <row r="289" s="3" customFormat="1"/>
    <row r="290" s="3" customFormat="1"/>
    <row r="291" s="3" customFormat="1"/>
    <row r="292" s="3" customFormat="1"/>
    <row r="293" s="3" customFormat="1"/>
    <row r="294" s="3" customFormat="1"/>
    <row r="295" s="3" customFormat="1"/>
    <row r="296" s="3" customFormat="1"/>
    <row r="297" s="3" customFormat="1"/>
    <row r="298" s="3" customFormat="1"/>
    <row r="299" s="3" customFormat="1"/>
    <row r="300" s="3" customFormat="1"/>
    <row r="301" s="3" customFormat="1"/>
    <row r="302" s="3" customFormat="1"/>
    <row r="303" s="3" customFormat="1"/>
    <row r="304" s="3" customFormat="1"/>
    <row r="305" s="3" customFormat="1"/>
    <row r="306" s="3" customFormat="1"/>
    <row r="307" s="3" customFormat="1"/>
    <row r="308" s="3" customFormat="1"/>
    <row r="309" s="3" customFormat="1"/>
    <row r="310" s="3" customFormat="1"/>
    <row r="311" s="3" customFormat="1"/>
    <row r="312" s="3" customFormat="1"/>
    <row r="313" s="3" customFormat="1"/>
    <row r="314" s="3" customFormat="1"/>
    <row r="315" s="3" customFormat="1"/>
    <row r="316" s="3" customFormat="1"/>
    <row r="317" s="3" customFormat="1"/>
    <row r="318" s="3" customFormat="1"/>
    <row r="319" s="3" customFormat="1"/>
    <row r="320" s="3" customFormat="1"/>
    <row r="321" s="3" customFormat="1"/>
    <row r="322" s="3" customFormat="1"/>
    <row r="323" s="3" customFormat="1"/>
    <row r="324" s="3" customFormat="1"/>
    <row r="325" s="3" customFormat="1"/>
    <row r="326" s="3" customFormat="1"/>
    <row r="327" s="3" customFormat="1"/>
    <row r="328" s="3" customFormat="1"/>
    <row r="329" s="3" customFormat="1"/>
    <row r="330" s="3" customFormat="1"/>
    <row r="331" s="3" customFormat="1"/>
    <row r="332" s="3" customFormat="1"/>
    <row r="333" s="3" customFormat="1"/>
    <row r="334" s="3" customFormat="1"/>
    <row r="335" s="3" customFormat="1"/>
    <row r="336" s="3" customFormat="1"/>
    <row r="337" s="3" customFormat="1"/>
    <row r="338" s="3" customFormat="1"/>
    <row r="339" s="3" customFormat="1"/>
    <row r="340" s="3" customFormat="1"/>
    <row r="341" s="3" customFormat="1"/>
    <row r="342" s="3" customFormat="1"/>
    <row r="343" s="3" customFormat="1"/>
    <row r="344" s="3" customFormat="1"/>
    <row r="345" s="3" customFormat="1"/>
    <row r="346" s="3" customFormat="1"/>
    <row r="347" s="3" customFormat="1"/>
    <row r="348" s="3" customFormat="1"/>
    <row r="349" s="3" customFormat="1"/>
    <row r="350" s="3" customFormat="1"/>
    <row r="351" s="3" customFormat="1"/>
    <row r="352" s="3" customFormat="1"/>
    <row r="353" s="3" customFormat="1"/>
    <row r="354" s="3" customFormat="1"/>
    <row r="355" s="3" customFormat="1"/>
    <row r="356" s="3" customFormat="1"/>
    <row r="357" s="3" customFormat="1"/>
    <row r="358" s="3" customFormat="1"/>
    <row r="359" s="3" customFormat="1"/>
    <row r="360" s="3" customFormat="1"/>
    <row r="361" s="3" customFormat="1"/>
    <row r="362" s="3" customFormat="1"/>
    <row r="363" s="3" customFormat="1"/>
    <row r="364" s="3" customFormat="1"/>
    <row r="365" s="3" customFormat="1"/>
    <row r="366" s="3" customFormat="1"/>
    <row r="367" s="3" customFormat="1"/>
    <row r="368" s="3" customFormat="1"/>
    <row r="369" s="3" customFormat="1"/>
    <row r="370" s="3" customFormat="1"/>
    <row r="371" s="3" customFormat="1"/>
    <row r="372" s="3" customFormat="1"/>
    <row r="373" s="3" customFormat="1"/>
    <row r="374" s="3" customFormat="1"/>
    <row r="375" s="3" customFormat="1"/>
    <row r="376" s="3" customFormat="1"/>
    <row r="377" s="3" customFormat="1"/>
    <row r="378" s="3" customFormat="1"/>
    <row r="379" s="3" customFormat="1"/>
    <row r="380" s="3" customFormat="1"/>
    <row r="381" s="3" customFormat="1"/>
    <row r="382" s="3" customFormat="1"/>
    <row r="383" s="3" customFormat="1"/>
    <row r="384" s="3" customFormat="1"/>
    <row r="385" s="3" customFormat="1"/>
    <row r="386" s="3" customFormat="1"/>
    <row r="387" s="3" customFormat="1"/>
    <row r="388" s="3" customFormat="1"/>
    <row r="389" s="3" customFormat="1"/>
    <row r="390" s="3" customFormat="1"/>
    <row r="391" s="3" customFormat="1"/>
    <row r="392" s="3" customFormat="1"/>
    <row r="393" s="3" customFormat="1"/>
    <row r="394" s="3" customFormat="1"/>
    <row r="395" s="3" customFormat="1"/>
    <row r="396" s="3" customFormat="1"/>
    <row r="397" s="3" customFormat="1"/>
    <row r="398" s="3" customFormat="1"/>
    <row r="399" s="3" customFormat="1"/>
    <row r="400" s="3" customFormat="1"/>
    <row r="401" s="3" customFormat="1"/>
    <row r="402" s="3" customFormat="1"/>
    <row r="403" s="3" customFormat="1"/>
    <row r="404" s="3" customFormat="1"/>
    <row r="405" s="3" customFormat="1"/>
    <row r="406" s="3" customFormat="1"/>
    <row r="407" s="3" customFormat="1"/>
    <row r="408" s="3" customFormat="1"/>
    <row r="409" s="3" customFormat="1"/>
    <row r="410" s="3" customFormat="1"/>
    <row r="411" s="3" customFormat="1"/>
    <row r="412" s="3" customFormat="1"/>
    <row r="413" s="3" customFormat="1"/>
    <row r="414" s="3" customFormat="1"/>
    <row r="415" s="3" customFormat="1"/>
    <row r="416" s="3" customFormat="1"/>
    <row r="417" s="3" customFormat="1"/>
  </sheetData>
  <mergeCells count="15">
    <mergeCell ref="A48:D48"/>
    <mergeCell ref="B51:C51"/>
    <mergeCell ref="A8:G8"/>
    <mergeCell ref="G25:G28"/>
    <mergeCell ref="A6:D6"/>
    <mergeCell ref="A10:D10"/>
    <mergeCell ref="E11:G11"/>
    <mergeCell ref="E17:G17"/>
    <mergeCell ref="E23:G23"/>
    <mergeCell ref="C45:F45"/>
    <mergeCell ref="A42:D42"/>
    <mergeCell ref="A16:D16"/>
    <mergeCell ref="A22:D22"/>
    <mergeCell ref="B25:B28"/>
    <mergeCell ref="F25:F28"/>
  </mergeCells>
  <printOptions horizontalCentered="1"/>
  <pageMargins left="0.51181102362204722" right="0.51181102362204722" top="0.35433070866141736" bottom="0.35433070866141736" header="0.31496062992125984" footer="0.31496062992125984"/>
  <pageSetup paperSize="9" scale="5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L30"/>
  <sheetViews>
    <sheetView showGridLines="0" topLeftCell="H7" zoomScaleNormal="100" workbookViewId="0">
      <selection activeCell="H11" sqref="H11"/>
    </sheetView>
  </sheetViews>
  <sheetFormatPr defaultColWidth="8.85546875" defaultRowHeight="12.75"/>
  <cols>
    <col min="1" max="1" width="40.7109375" style="1" customWidth="1"/>
    <col min="2" max="2" width="16.7109375" style="1" customWidth="1"/>
    <col min="3" max="3" width="40.42578125" style="1" customWidth="1"/>
    <col min="4" max="4" width="33.7109375" style="1" customWidth="1"/>
    <col min="5" max="5" width="25.85546875" style="1" customWidth="1"/>
    <col min="6" max="6" width="28.140625" style="1" customWidth="1"/>
    <col min="7" max="7" width="79.5703125" style="1" customWidth="1"/>
    <col min="8" max="8" width="26.42578125" style="1" customWidth="1"/>
    <col min="9" max="9" width="17.5703125" style="1" customWidth="1"/>
    <col min="10" max="18" width="3" style="1" customWidth="1"/>
    <col min="19" max="16384" width="8.85546875" style="1"/>
  </cols>
  <sheetData>
    <row r="1" spans="1:9" ht="38.25" customHeight="1">
      <c r="A1" s="61" t="s">
        <v>90</v>
      </c>
      <c r="B1" s="27"/>
      <c r="C1" s="27"/>
    </row>
    <row r="2" spans="1:9">
      <c r="A2" s="27"/>
      <c r="B2" s="27"/>
      <c r="C2" s="27"/>
    </row>
    <row r="3" spans="1:9">
      <c r="A3" s="27"/>
      <c r="B3" s="27"/>
      <c r="C3" s="27"/>
    </row>
    <row r="4" spans="1:9" ht="21">
      <c r="A4" s="58" t="s">
        <v>86</v>
      </c>
      <c r="B4" s="70">
        <v>2015</v>
      </c>
      <c r="C4" s="70"/>
    </row>
    <row r="5" spans="1:9" ht="21">
      <c r="A5" s="17"/>
      <c r="B5" s="18"/>
      <c r="C5" s="18"/>
    </row>
    <row r="6" spans="1:9">
      <c r="A6" s="221" t="s">
        <v>80</v>
      </c>
      <c r="B6" s="221"/>
      <c r="C6" s="221"/>
      <c r="D6" s="221"/>
      <c r="E6" s="222"/>
      <c r="F6" s="212" t="s">
        <v>81</v>
      </c>
      <c r="G6" s="212"/>
      <c r="H6" s="212"/>
      <c r="I6" s="212"/>
    </row>
    <row r="7" spans="1:9" ht="36" customHeight="1">
      <c r="A7" s="39" t="s">
        <v>5</v>
      </c>
      <c r="B7" s="39" t="s">
        <v>57</v>
      </c>
      <c r="C7" s="40" t="s">
        <v>160</v>
      </c>
      <c r="D7" s="40" t="s">
        <v>161</v>
      </c>
      <c r="E7" s="40" t="s">
        <v>162</v>
      </c>
      <c r="F7" s="36" t="s">
        <v>163</v>
      </c>
      <c r="G7" s="140" t="s">
        <v>153</v>
      </c>
      <c r="H7" s="36" t="s">
        <v>58</v>
      </c>
      <c r="I7" s="36" t="s">
        <v>59</v>
      </c>
    </row>
    <row r="8" spans="1:9" ht="51" hidden="1">
      <c r="A8" s="223" t="s">
        <v>159</v>
      </c>
      <c r="B8" s="224"/>
      <c r="C8" s="152"/>
      <c r="D8" s="146" t="s">
        <v>158</v>
      </c>
      <c r="E8" s="147">
        <v>42369</v>
      </c>
      <c r="F8" s="37"/>
      <c r="G8" s="227"/>
      <c r="H8" s="225"/>
      <c r="I8" s="226">
        <f>H8*B8/$B$17</f>
        <v>0</v>
      </c>
    </row>
    <row r="9" spans="1:9" ht="25.5" hidden="1">
      <c r="A9" s="223"/>
      <c r="B9" s="224"/>
      <c r="C9" s="152"/>
      <c r="D9" s="146" t="s">
        <v>155</v>
      </c>
      <c r="E9" s="148">
        <v>0.2</v>
      </c>
      <c r="F9" s="37"/>
      <c r="G9" s="228"/>
      <c r="H9" s="225"/>
      <c r="I9" s="226"/>
    </row>
    <row r="10" spans="1:9" ht="63.75" hidden="1">
      <c r="A10" s="223"/>
      <c r="B10" s="224"/>
      <c r="C10" s="152"/>
      <c r="D10" s="150" t="s">
        <v>156</v>
      </c>
      <c r="E10" s="149" t="s">
        <v>157</v>
      </c>
      <c r="F10" s="37"/>
      <c r="G10" s="229"/>
      <c r="H10" s="225"/>
      <c r="I10" s="226"/>
    </row>
    <row r="11" spans="1:9" ht="348" customHeight="1">
      <c r="A11" s="159" t="s">
        <v>164</v>
      </c>
      <c r="B11" s="160">
        <v>0.45</v>
      </c>
      <c r="C11" s="161" t="s">
        <v>167</v>
      </c>
      <c r="D11" s="162" t="s">
        <v>170</v>
      </c>
      <c r="E11" s="145" t="s">
        <v>173</v>
      </c>
      <c r="F11" s="155" t="s">
        <v>207</v>
      </c>
      <c r="G11" s="178" t="s">
        <v>209</v>
      </c>
      <c r="H11" s="156"/>
      <c r="I11" s="157">
        <f>H11*B11/$B$17</f>
        <v>0</v>
      </c>
    </row>
    <row r="12" spans="1:9" ht="378" customHeight="1">
      <c r="A12" s="159" t="s">
        <v>165</v>
      </c>
      <c r="B12" s="160">
        <v>0.35</v>
      </c>
      <c r="C12" s="161" t="s">
        <v>168</v>
      </c>
      <c r="D12" s="162" t="s">
        <v>171</v>
      </c>
      <c r="E12" s="145" t="s">
        <v>174</v>
      </c>
      <c r="F12" s="155" t="s">
        <v>208</v>
      </c>
      <c r="G12" s="179" t="s">
        <v>204</v>
      </c>
      <c r="H12" s="156"/>
      <c r="I12" s="157">
        <f>H12*B12/$B$17</f>
        <v>0</v>
      </c>
    </row>
    <row r="13" spans="1:9" ht="122.25" customHeight="1">
      <c r="A13" s="159" t="s">
        <v>166</v>
      </c>
      <c r="B13" s="160">
        <v>0.2</v>
      </c>
      <c r="C13" s="161" t="s">
        <v>169</v>
      </c>
      <c r="D13" s="162" t="s">
        <v>172</v>
      </c>
      <c r="E13" s="145" t="s">
        <v>175</v>
      </c>
      <c r="F13" s="155" t="s">
        <v>205</v>
      </c>
      <c r="G13" s="158" t="s">
        <v>206</v>
      </c>
      <c r="H13" s="156"/>
      <c r="I13" s="157">
        <f>H13*B13/$B$17</f>
        <v>0</v>
      </c>
    </row>
    <row r="14" spans="1:9" ht="16.5" customHeight="1">
      <c r="A14" s="142"/>
      <c r="B14" s="143"/>
      <c r="C14" s="143"/>
      <c r="D14" s="22"/>
      <c r="E14" s="141"/>
      <c r="F14" s="3"/>
      <c r="G14" s="3"/>
      <c r="H14" s="141"/>
      <c r="I14" s="144"/>
    </row>
    <row r="15" spans="1:9" ht="16.5" customHeight="1">
      <c r="A15" s="142"/>
      <c r="B15" s="143"/>
      <c r="C15" s="143"/>
      <c r="D15" s="22"/>
      <c r="E15" s="141"/>
      <c r="F15" s="3"/>
      <c r="G15" s="3"/>
      <c r="H15" s="141"/>
      <c r="I15" s="144"/>
    </row>
    <row r="16" spans="1:9">
      <c r="B16" s="19"/>
      <c r="C16" s="19"/>
    </row>
    <row r="17" spans="1:12" ht="36">
      <c r="A17" s="41" t="s">
        <v>101</v>
      </c>
      <c r="B17" s="42">
        <f>SUM(B8:B13)</f>
        <v>1</v>
      </c>
      <c r="C17" s="153"/>
      <c r="F17" s="219" t="s">
        <v>83</v>
      </c>
      <c r="G17" s="219"/>
      <c r="H17" s="220"/>
      <c r="I17" s="38">
        <f>SUM(I8:I13)</f>
        <v>0</v>
      </c>
    </row>
    <row r="19" spans="1:12" ht="18">
      <c r="A19" s="205" t="s">
        <v>103</v>
      </c>
      <c r="B19" s="205"/>
      <c r="C19" s="205"/>
      <c r="D19" s="205"/>
      <c r="E19" s="205"/>
      <c r="F19" s="26"/>
      <c r="G19" s="26"/>
      <c r="H19" s="26"/>
      <c r="I19" s="26"/>
    </row>
    <row r="20" spans="1:12">
      <c r="E20" s="15"/>
      <c r="F20" s="15"/>
      <c r="G20" s="15"/>
      <c r="H20" s="16"/>
      <c r="I20" s="16"/>
    </row>
    <row r="21" spans="1:12">
      <c r="E21" s="15"/>
      <c r="F21" s="15"/>
      <c r="G21" s="15"/>
      <c r="H21" s="16"/>
      <c r="I21" s="16"/>
    </row>
    <row r="22" spans="1:12" s="4" customFormat="1" ht="16.5">
      <c r="A22" s="103" t="s">
        <v>35</v>
      </c>
      <c r="B22" s="206"/>
      <c r="C22" s="218"/>
      <c r="D22" s="207"/>
      <c r="E22" s="1"/>
      <c r="F22" s="1"/>
      <c r="G22" s="1"/>
      <c r="H22" s="1"/>
      <c r="I22" s="1"/>
      <c r="J22" s="1"/>
      <c r="K22" s="1"/>
      <c r="L22" s="1"/>
    </row>
    <row r="23" spans="1:12" s="4" customFormat="1" ht="15.75">
      <c r="A23" s="104"/>
      <c r="B23" s="1"/>
      <c r="C23" s="1"/>
      <c r="D23" s="1"/>
      <c r="E23" s="1"/>
      <c r="F23" s="1"/>
      <c r="G23" s="1"/>
      <c r="H23" s="1"/>
      <c r="I23" s="1"/>
      <c r="J23" s="1"/>
      <c r="K23" s="1"/>
      <c r="L23" s="1"/>
    </row>
    <row r="24" spans="1:12" s="4" customFormat="1" ht="16.5">
      <c r="A24" s="103" t="s">
        <v>36</v>
      </c>
      <c r="B24" s="105"/>
      <c r="C24" s="106"/>
      <c r="D24" s="106"/>
      <c r="E24" s="1"/>
      <c r="F24" s="1"/>
      <c r="G24" s="1"/>
      <c r="H24" s="1"/>
      <c r="I24" s="1"/>
      <c r="J24" s="1"/>
      <c r="K24" s="1"/>
      <c r="L24" s="1"/>
    </row>
    <row r="25" spans="1:12" s="4" customFormat="1" ht="16.5">
      <c r="A25" s="107"/>
      <c r="B25"/>
      <c r="C25" s="151"/>
      <c r="D25"/>
      <c r="E25"/>
      <c r="F25"/>
      <c r="G25" s="139"/>
      <c r="H25"/>
      <c r="I25"/>
      <c r="J25"/>
      <c r="K25"/>
      <c r="L25" s="1"/>
    </row>
    <row r="26" spans="1:12" s="4" customFormat="1" ht="16.5">
      <c r="A26" s="107"/>
      <c r="B26"/>
      <c r="C26" s="151"/>
      <c r="D26"/>
      <c r="E26"/>
      <c r="F26"/>
      <c r="G26" s="139"/>
      <c r="H26"/>
      <c r="I26"/>
      <c r="J26"/>
      <c r="K26"/>
      <c r="L26" s="1"/>
    </row>
    <row r="27" spans="1:12" s="4" customFormat="1" ht="15.75">
      <c r="A27" s="108"/>
      <c r="B27"/>
      <c r="C27" s="151"/>
      <c r="D27"/>
      <c r="E27"/>
      <c r="F27"/>
      <c r="G27" s="139"/>
      <c r="H27"/>
      <c r="I27"/>
      <c r="J27"/>
      <c r="K27"/>
      <c r="L27" s="5"/>
    </row>
    <row r="28" spans="1:12" s="4" customFormat="1" ht="15.75">
      <c r="A28" s="108" t="s">
        <v>48</v>
      </c>
      <c r="B28"/>
      <c r="C28" s="151"/>
      <c r="D28"/>
      <c r="E28"/>
      <c r="F28"/>
      <c r="G28" s="139"/>
      <c r="H28"/>
      <c r="I28"/>
      <c r="J28"/>
      <c r="K28"/>
      <c r="L28" s="5"/>
    </row>
    <row r="29" spans="1:12" s="4" customFormat="1" ht="13.5">
      <c r="A29" s="109"/>
      <c r="B29"/>
      <c r="C29" s="151"/>
      <c r="D29"/>
      <c r="E29"/>
      <c r="F29"/>
      <c r="G29" s="139"/>
      <c r="H29"/>
      <c r="I29"/>
      <c r="J29"/>
      <c r="K29"/>
      <c r="L29" s="5"/>
    </row>
    <row r="30" spans="1:12" s="4" customFormat="1" ht="15.75">
      <c r="A30" s="108" t="s">
        <v>40</v>
      </c>
      <c r="B30"/>
      <c r="C30" s="151"/>
      <c r="D30"/>
      <c r="E30"/>
      <c r="F30"/>
      <c r="G30" s="139"/>
      <c r="H30"/>
      <c r="I30"/>
      <c r="J30"/>
      <c r="K30"/>
      <c r="L30" s="5"/>
    </row>
  </sheetData>
  <mergeCells count="10">
    <mergeCell ref="B22:D22"/>
    <mergeCell ref="A19:E19"/>
    <mergeCell ref="F17:H17"/>
    <mergeCell ref="A6:E6"/>
    <mergeCell ref="F6:I6"/>
    <mergeCell ref="A8:A10"/>
    <mergeCell ref="B8:B10"/>
    <mergeCell ref="H8:H10"/>
    <mergeCell ref="I8:I10"/>
    <mergeCell ref="G8:G10"/>
  </mergeCells>
  <printOptions horizontalCentered="1"/>
  <pageMargins left="0.43307086614173229" right="0.39370078740157483" top="0.62992125984251968" bottom="0.59055118110236227" header="0.31496062992125984" footer="0.31496062992125984"/>
  <pageSetup paperSize="9" scale="45"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H44"/>
  <sheetViews>
    <sheetView showGridLines="0" topLeftCell="A18" zoomScale="90" zoomScaleNormal="90" zoomScalePageLayoutView="70" workbookViewId="0">
      <selection activeCell="B27" sqref="B27"/>
    </sheetView>
  </sheetViews>
  <sheetFormatPr defaultColWidth="8.85546875" defaultRowHeight="12.75"/>
  <cols>
    <col min="1" max="1" width="24.28515625" style="1" customWidth="1"/>
    <col min="2" max="2" width="40.85546875" style="1" customWidth="1"/>
    <col min="3" max="3" width="62.5703125" style="1" customWidth="1"/>
    <col min="4" max="4" width="15.42578125" style="15" customWidth="1"/>
    <col min="5" max="5" width="50.140625" style="15" customWidth="1"/>
    <col min="6" max="6" width="21.42578125" style="16" customWidth="1"/>
    <col min="7" max="7" width="17.140625" style="16" customWidth="1"/>
    <col min="8" max="8" width="8.85546875" style="1"/>
    <col min="9" max="9" width="12.7109375" style="1" bestFit="1" customWidth="1"/>
    <col min="10" max="16384" width="8.85546875" style="1"/>
  </cols>
  <sheetData>
    <row r="1" spans="1:7" ht="27">
      <c r="A1" s="61" t="s">
        <v>91</v>
      </c>
    </row>
    <row r="4" spans="1:7" ht="21">
      <c r="A4" s="58" t="s">
        <v>86</v>
      </c>
      <c r="B4" s="70">
        <v>2011</v>
      </c>
    </row>
    <row r="7" spans="1:7" ht="15.75">
      <c r="A7" s="234"/>
      <c r="B7" s="234"/>
    </row>
    <row r="8" spans="1:7">
      <c r="D8" s="232" t="s">
        <v>80</v>
      </c>
      <c r="E8" s="233"/>
      <c r="F8" s="212" t="s">
        <v>81</v>
      </c>
      <c r="G8" s="212"/>
    </row>
    <row r="9" spans="1:7" s="16" customFormat="1">
      <c r="A9" s="238" t="s">
        <v>6</v>
      </c>
      <c r="B9" s="237" t="s">
        <v>7</v>
      </c>
      <c r="C9" s="236" t="s">
        <v>8</v>
      </c>
      <c r="D9" s="231" t="s">
        <v>60</v>
      </c>
      <c r="E9" s="231" t="s">
        <v>93</v>
      </c>
      <c r="F9" s="230" t="s">
        <v>61</v>
      </c>
      <c r="G9" s="230" t="s">
        <v>62</v>
      </c>
    </row>
    <row r="10" spans="1:7" s="16" customFormat="1">
      <c r="A10" s="238"/>
      <c r="B10" s="237"/>
      <c r="C10" s="236"/>
      <c r="D10" s="231"/>
      <c r="E10" s="231"/>
      <c r="F10" s="230"/>
      <c r="G10" s="230"/>
    </row>
    <row r="11" spans="1:7" s="16" customFormat="1">
      <c r="A11" s="238"/>
      <c r="B11" s="237"/>
      <c r="C11" s="236"/>
      <c r="D11" s="231"/>
      <c r="E11" s="231"/>
      <c r="F11" s="230"/>
      <c r="G11" s="230"/>
    </row>
    <row r="12" spans="1:7" ht="15.75">
      <c r="A12" s="235" t="s">
        <v>42</v>
      </c>
      <c r="B12" s="116" t="s">
        <v>45</v>
      </c>
      <c r="C12" s="117" t="s">
        <v>107</v>
      </c>
      <c r="D12" s="118"/>
      <c r="E12" s="119"/>
      <c r="F12" s="33"/>
      <c r="G12" s="34" t="str">
        <f>IF(D12=0,"",F12*D12)</f>
        <v/>
      </c>
    </row>
    <row r="13" spans="1:7" ht="31.5">
      <c r="A13" s="235"/>
      <c r="B13" s="116" t="s">
        <v>43</v>
      </c>
      <c r="C13" s="117" t="s">
        <v>46</v>
      </c>
      <c r="D13" s="118"/>
      <c r="E13" s="119"/>
      <c r="F13" s="33"/>
      <c r="G13" s="34" t="str">
        <f t="shared" ref="G13:G27" si="0">IF(D13=0,"",F13*D13)</f>
        <v/>
      </c>
    </row>
    <row r="14" spans="1:7" ht="31.5">
      <c r="A14" s="235"/>
      <c r="B14" s="116" t="s">
        <v>44</v>
      </c>
      <c r="C14" s="117" t="s">
        <v>47</v>
      </c>
      <c r="D14" s="118"/>
      <c r="E14" s="119"/>
      <c r="F14" s="33"/>
      <c r="G14" s="34" t="str">
        <f t="shared" si="0"/>
        <v/>
      </c>
    </row>
    <row r="15" spans="1:7" ht="63">
      <c r="A15" s="235" t="s">
        <v>9</v>
      </c>
      <c r="B15" s="116" t="s">
        <v>10</v>
      </c>
      <c r="C15" s="117" t="s">
        <v>11</v>
      </c>
      <c r="D15" s="118"/>
      <c r="E15" s="119" t="s">
        <v>94</v>
      </c>
      <c r="F15" s="33"/>
      <c r="G15" s="34" t="str">
        <f t="shared" si="0"/>
        <v/>
      </c>
    </row>
    <row r="16" spans="1:7" ht="15.75">
      <c r="A16" s="235"/>
      <c r="B16" s="116" t="s">
        <v>12</v>
      </c>
      <c r="C16" s="117" t="s">
        <v>13</v>
      </c>
      <c r="D16" s="118"/>
      <c r="E16" s="119"/>
      <c r="F16" s="33"/>
      <c r="G16" s="34" t="str">
        <f t="shared" si="0"/>
        <v/>
      </c>
    </row>
    <row r="17" spans="1:7" ht="31.5">
      <c r="A17" s="235"/>
      <c r="B17" s="116" t="s">
        <v>14</v>
      </c>
      <c r="C17" s="117" t="s">
        <v>52</v>
      </c>
      <c r="D17" s="118"/>
      <c r="E17" s="119"/>
      <c r="F17" s="33"/>
      <c r="G17" s="34" t="str">
        <f t="shared" si="0"/>
        <v/>
      </c>
    </row>
    <row r="18" spans="1:7" ht="31.5">
      <c r="A18" s="235" t="s">
        <v>15</v>
      </c>
      <c r="B18" s="116" t="s">
        <v>16</v>
      </c>
      <c r="C18" s="117" t="s">
        <v>17</v>
      </c>
      <c r="D18" s="118"/>
      <c r="E18" s="119"/>
      <c r="F18" s="33"/>
      <c r="G18" s="34" t="str">
        <f t="shared" si="0"/>
        <v/>
      </c>
    </row>
    <row r="19" spans="1:7" ht="15.75">
      <c r="A19" s="235"/>
      <c r="B19" s="116" t="s">
        <v>49</v>
      </c>
      <c r="C19" s="117" t="s">
        <v>50</v>
      </c>
      <c r="D19" s="118"/>
      <c r="E19" s="119"/>
      <c r="F19" s="33"/>
      <c r="G19" s="34" t="str">
        <f t="shared" si="0"/>
        <v/>
      </c>
    </row>
    <row r="20" spans="1:7" ht="31.5">
      <c r="A20" s="235"/>
      <c r="B20" s="116" t="s">
        <v>18</v>
      </c>
      <c r="C20" s="117" t="s">
        <v>19</v>
      </c>
      <c r="D20" s="118"/>
      <c r="E20" s="119"/>
      <c r="F20" s="33"/>
      <c r="G20" s="34" t="str">
        <f t="shared" si="0"/>
        <v/>
      </c>
    </row>
    <row r="21" spans="1:7" ht="47.25">
      <c r="A21" s="235"/>
      <c r="B21" s="116" t="s">
        <v>20</v>
      </c>
      <c r="C21" s="117" t="s">
        <v>21</v>
      </c>
      <c r="D21" s="118"/>
      <c r="E21" s="119"/>
      <c r="F21" s="33"/>
      <c r="G21" s="34" t="str">
        <f t="shared" si="0"/>
        <v/>
      </c>
    </row>
    <row r="22" spans="1:7" ht="31.5">
      <c r="A22" s="235"/>
      <c r="B22" s="116" t="s">
        <v>22</v>
      </c>
      <c r="C22" s="117" t="s">
        <v>23</v>
      </c>
      <c r="D22" s="118"/>
      <c r="E22" s="119"/>
      <c r="F22" s="33"/>
      <c r="G22" s="34" t="str">
        <f t="shared" si="0"/>
        <v/>
      </c>
    </row>
    <row r="23" spans="1:7" ht="15.75">
      <c r="A23" s="235"/>
      <c r="B23" s="116" t="s">
        <v>24</v>
      </c>
      <c r="C23" s="117" t="s">
        <v>25</v>
      </c>
      <c r="D23" s="118"/>
      <c r="E23" s="119"/>
      <c r="F23" s="33"/>
      <c r="G23" s="34" t="str">
        <f t="shared" si="0"/>
        <v/>
      </c>
    </row>
    <row r="24" spans="1:7" ht="31.5">
      <c r="A24" s="235"/>
      <c r="B24" s="116" t="s">
        <v>26</v>
      </c>
      <c r="C24" s="117" t="s">
        <v>27</v>
      </c>
      <c r="D24" s="118"/>
      <c r="E24" s="119"/>
      <c r="F24" s="33"/>
      <c r="G24" s="34" t="str">
        <f t="shared" si="0"/>
        <v/>
      </c>
    </row>
    <row r="25" spans="1:7" ht="31.5">
      <c r="A25" s="235"/>
      <c r="B25" s="116" t="s">
        <v>28</v>
      </c>
      <c r="C25" s="117" t="s">
        <v>29</v>
      </c>
      <c r="D25" s="118"/>
      <c r="E25" s="119"/>
      <c r="F25" s="33"/>
      <c r="G25" s="34" t="str">
        <f t="shared" si="0"/>
        <v/>
      </c>
    </row>
    <row r="26" spans="1:7" ht="47.25">
      <c r="A26" s="235"/>
      <c r="B26" s="116" t="s">
        <v>30</v>
      </c>
      <c r="C26" s="117" t="s">
        <v>31</v>
      </c>
      <c r="D26" s="118"/>
      <c r="E26" s="119"/>
      <c r="F26" s="33"/>
      <c r="G26" s="34" t="str">
        <f t="shared" si="0"/>
        <v/>
      </c>
    </row>
    <row r="27" spans="1:7" ht="94.5">
      <c r="A27" s="120" t="s">
        <v>32</v>
      </c>
      <c r="B27" s="116" t="s">
        <v>33</v>
      </c>
      <c r="C27" s="121" t="s">
        <v>34</v>
      </c>
      <c r="D27" s="118"/>
      <c r="E27" s="119" t="s">
        <v>95</v>
      </c>
      <c r="F27" s="33"/>
      <c r="G27" s="34" t="str">
        <f t="shared" si="0"/>
        <v/>
      </c>
    </row>
    <row r="28" spans="1:7" ht="19.5">
      <c r="C28" s="30" t="s">
        <v>100</v>
      </c>
      <c r="D28" s="31">
        <f>SUM(D12:D27)</f>
        <v>0</v>
      </c>
      <c r="E28" s="101"/>
      <c r="F28" s="29"/>
      <c r="G28" s="35">
        <f>SUM(G12:G27)</f>
        <v>0</v>
      </c>
    </row>
    <row r="29" spans="1:7">
      <c r="A29" s="2"/>
    </row>
    <row r="31" spans="1:7" ht="18">
      <c r="A31" s="205" t="s">
        <v>103</v>
      </c>
      <c r="B31" s="205"/>
      <c r="C31" s="205"/>
      <c r="D31" s="205"/>
      <c r="E31" s="26"/>
      <c r="F31" s="26"/>
      <c r="G31" s="26"/>
    </row>
    <row r="34" spans="1:8" ht="16.5">
      <c r="A34" s="103" t="s">
        <v>35</v>
      </c>
      <c r="B34" s="206"/>
      <c r="C34" s="207"/>
      <c r="D34" s="1"/>
      <c r="E34" s="1"/>
      <c r="F34" s="1"/>
      <c r="G34" s="1"/>
    </row>
    <row r="35" spans="1:8" ht="15.75">
      <c r="A35" s="104"/>
      <c r="D35" s="1"/>
      <c r="E35" s="1"/>
      <c r="F35" s="1"/>
      <c r="G35" s="1"/>
    </row>
    <row r="36" spans="1:8" ht="16.5">
      <c r="A36" s="103" t="s">
        <v>36</v>
      </c>
      <c r="B36" s="105"/>
      <c r="C36" s="106"/>
      <c r="D36" s="1"/>
      <c r="E36" s="1"/>
      <c r="F36" s="1"/>
      <c r="G36" s="1"/>
    </row>
    <row r="37" spans="1:8" ht="16.5">
      <c r="A37" s="107"/>
      <c r="B37"/>
      <c r="C37"/>
      <c r="D37"/>
      <c r="E37"/>
      <c r="F37"/>
      <c r="G37"/>
      <c r="H37"/>
    </row>
    <row r="38" spans="1:8" ht="16.5">
      <c r="A38" s="107"/>
      <c r="B38"/>
      <c r="C38"/>
      <c r="D38"/>
      <c r="E38"/>
      <c r="F38"/>
      <c r="G38"/>
      <c r="H38"/>
    </row>
    <row r="39" spans="1:8" ht="15.75">
      <c r="A39" s="108"/>
      <c r="B39"/>
      <c r="C39"/>
      <c r="D39"/>
      <c r="E39"/>
      <c r="F39"/>
      <c r="G39"/>
      <c r="H39"/>
    </row>
    <row r="40" spans="1:8" ht="15.75">
      <c r="A40" s="108" t="s">
        <v>48</v>
      </c>
      <c r="B40"/>
      <c r="C40"/>
      <c r="D40"/>
      <c r="E40"/>
      <c r="F40"/>
      <c r="G40"/>
      <c r="H40"/>
    </row>
    <row r="41" spans="1:8" ht="13.5">
      <c r="A41" s="109"/>
      <c r="B41"/>
      <c r="C41"/>
      <c r="D41"/>
      <c r="E41"/>
      <c r="F41"/>
      <c r="G41"/>
      <c r="H41"/>
    </row>
    <row r="42" spans="1:8" ht="15.75">
      <c r="A42" s="108" t="s">
        <v>40</v>
      </c>
      <c r="B42"/>
      <c r="C42"/>
      <c r="D42"/>
      <c r="E42"/>
      <c r="F42"/>
      <c r="G42"/>
      <c r="H42"/>
    </row>
    <row r="43" spans="1:8">
      <c r="D43" s="1"/>
      <c r="E43" s="1"/>
      <c r="F43" s="1"/>
      <c r="G43" s="1"/>
    </row>
    <row r="44" spans="1:8">
      <c r="D44" s="1"/>
      <c r="E44" s="1"/>
      <c r="F44" s="1"/>
      <c r="G44" s="1"/>
    </row>
  </sheetData>
  <mergeCells count="15">
    <mergeCell ref="B34:C34"/>
    <mergeCell ref="A31:D31"/>
    <mergeCell ref="A7:B7"/>
    <mergeCell ref="A12:A14"/>
    <mergeCell ref="F9:F11"/>
    <mergeCell ref="A15:A17"/>
    <mergeCell ref="A18:A26"/>
    <mergeCell ref="C9:C11"/>
    <mergeCell ref="B9:B11"/>
    <mergeCell ref="A9:A11"/>
    <mergeCell ref="G9:G11"/>
    <mergeCell ref="D9:D11"/>
    <mergeCell ref="F8:G8"/>
    <mergeCell ref="D8:E8"/>
    <mergeCell ref="E9:E11"/>
  </mergeCells>
  <conditionalFormatting sqref="D12:G27">
    <cfRule type="cellIs" dxfId="1"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F50"/>
  <sheetViews>
    <sheetView showGridLines="0" zoomScale="110" zoomScaleNormal="110" zoomScalePageLayoutView="70" workbookViewId="0">
      <selection activeCell="B8" sqref="B8"/>
    </sheetView>
  </sheetViews>
  <sheetFormatPr defaultColWidth="8.85546875" defaultRowHeight="12.75"/>
  <cols>
    <col min="1" max="1" width="24.28515625" style="1" customWidth="1"/>
    <col min="2" max="2" width="56.7109375" style="1" customWidth="1"/>
    <col min="3" max="3" width="15.42578125" style="15" customWidth="1"/>
    <col min="4" max="4" width="21.42578125" style="16" customWidth="1"/>
    <col min="5" max="5" width="17.140625" style="16" customWidth="1"/>
    <col min="6" max="6" width="8.85546875" style="1"/>
    <col min="7" max="7" width="12.7109375" style="1" bestFit="1" customWidth="1"/>
    <col min="8" max="16384" width="8.85546875" style="1"/>
  </cols>
  <sheetData>
    <row r="1" spans="1:5" ht="27">
      <c r="A1" s="61" t="s">
        <v>91</v>
      </c>
    </row>
    <row r="4" spans="1:5" ht="21">
      <c r="A4" s="58" t="s">
        <v>86</v>
      </c>
      <c r="B4" s="70">
        <v>2015</v>
      </c>
    </row>
    <row r="7" spans="1:5" ht="15.75">
      <c r="A7" s="234"/>
      <c r="B7" s="234"/>
    </row>
    <row r="8" spans="1:5">
      <c r="C8" s="128" t="s">
        <v>80</v>
      </c>
      <c r="D8" s="212" t="s">
        <v>81</v>
      </c>
      <c r="E8" s="212"/>
    </row>
    <row r="9" spans="1:5" s="16" customFormat="1" ht="12.75" customHeight="1">
      <c r="A9" s="238" t="s">
        <v>6</v>
      </c>
      <c r="B9" s="237" t="s">
        <v>7</v>
      </c>
      <c r="C9" s="231" t="s">
        <v>60</v>
      </c>
      <c r="D9" s="230" t="s">
        <v>61</v>
      </c>
      <c r="E9" s="230" t="s">
        <v>62</v>
      </c>
    </row>
    <row r="10" spans="1:5" s="16" customFormat="1" ht="12.75" customHeight="1">
      <c r="A10" s="238"/>
      <c r="B10" s="237"/>
      <c r="C10" s="231"/>
      <c r="D10" s="230"/>
      <c r="E10" s="230"/>
    </row>
    <row r="11" spans="1:5" s="16" customFormat="1" ht="12.75" customHeight="1">
      <c r="A11" s="238"/>
      <c r="B11" s="237"/>
      <c r="C11" s="231"/>
      <c r="D11" s="230"/>
      <c r="E11" s="230"/>
    </row>
    <row r="12" spans="1:5" ht="33.75" customHeight="1">
      <c r="A12" s="235" t="s">
        <v>113</v>
      </c>
      <c r="B12" s="116" t="s">
        <v>112</v>
      </c>
      <c r="C12" s="118">
        <v>0.1</v>
      </c>
      <c r="D12" s="33"/>
      <c r="E12" s="34">
        <f t="shared" ref="E12:E20" si="0">IF(C12=0,"",D12*C12)</f>
        <v>0</v>
      </c>
    </row>
    <row r="13" spans="1:5" ht="34.5" customHeight="1">
      <c r="A13" s="235"/>
      <c r="B13" s="116" t="s">
        <v>114</v>
      </c>
      <c r="C13" s="118">
        <v>0.15</v>
      </c>
      <c r="D13" s="33"/>
      <c r="E13" s="34">
        <f t="shared" si="0"/>
        <v>0</v>
      </c>
    </row>
    <row r="14" spans="1:5" ht="53.25" customHeight="1">
      <c r="A14" s="235"/>
      <c r="B14" s="116" t="s">
        <v>110</v>
      </c>
      <c r="C14" s="118">
        <v>0.1</v>
      </c>
      <c r="D14" s="33"/>
      <c r="E14" s="34">
        <f t="shared" si="0"/>
        <v>0</v>
      </c>
    </row>
    <row r="15" spans="1:5" ht="31.5">
      <c r="A15" s="235" t="s">
        <v>115</v>
      </c>
      <c r="B15" s="116" t="s">
        <v>116</v>
      </c>
      <c r="C15" s="118">
        <v>0.15</v>
      </c>
      <c r="D15" s="33"/>
      <c r="E15" s="34">
        <f t="shared" si="0"/>
        <v>0</v>
      </c>
    </row>
    <row r="16" spans="1:5" ht="31.5">
      <c r="A16" s="235"/>
      <c r="B16" s="116" t="s">
        <v>117</v>
      </c>
      <c r="C16" s="118">
        <v>0.3</v>
      </c>
      <c r="D16" s="33"/>
      <c r="E16" s="34">
        <f t="shared" si="0"/>
        <v>0</v>
      </c>
    </row>
    <row r="17" spans="1:5" ht="31.5">
      <c r="A17" s="235" t="s">
        <v>122</v>
      </c>
      <c r="B17" s="116" t="s">
        <v>118</v>
      </c>
      <c r="C17" s="118">
        <v>0.1</v>
      </c>
      <c r="D17" s="33"/>
      <c r="E17" s="34">
        <f t="shared" si="0"/>
        <v>0</v>
      </c>
    </row>
    <row r="18" spans="1:5" ht="15.75">
      <c r="A18" s="235"/>
      <c r="B18" s="116" t="s">
        <v>119</v>
      </c>
      <c r="C18" s="118">
        <v>0</v>
      </c>
      <c r="D18" s="33"/>
      <c r="E18" s="34" t="str">
        <f t="shared" si="0"/>
        <v/>
      </c>
    </row>
    <row r="19" spans="1:5" ht="31.5">
      <c r="A19" s="235"/>
      <c r="B19" s="116" t="s">
        <v>121</v>
      </c>
      <c r="C19" s="118">
        <v>0</v>
      </c>
      <c r="D19" s="33"/>
      <c r="E19" s="34" t="str">
        <f t="shared" si="0"/>
        <v/>
      </c>
    </row>
    <row r="20" spans="1:5" ht="47.25">
      <c r="A20" s="129" t="s">
        <v>32</v>
      </c>
      <c r="B20" s="116" t="s">
        <v>120</v>
      </c>
      <c r="C20" s="118">
        <v>0.1</v>
      </c>
      <c r="D20" s="33"/>
      <c r="E20" s="34">
        <f t="shared" si="0"/>
        <v>0</v>
      </c>
    </row>
    <row r="21" spans="1:5" ht="19.5">
      <c r="C21" s="31">
        <f>SUM(C12:C20)</f>
        <v>1</v>
      </c>
      <c r="D21" s="29"/>
      <c r="E21" s="35">
        <f>SUM(E12:E20)</f>
        <v>0</v>
      </c>
    </row>
    <row r="22" spans="1:5" s="131" customFormat="1" ht="19.5">
      <c r="C22" s="132"/>
      <c r="D22" s="126"/>
      <c r="E22" s="133"/>
    </row>
    <row r="23" spans="1:5" s="131" customFormat="1" ht="19.5">
      <c r="A23" s="239" t="s">
        <v>123</v>
      </c>
      <c r="B23" s="239"/>
      <c r="C23" s="132"/>
      <c r="D23" s="126"/>
      <c r="E23" s="133"/>
    </row>
    <row r="24" spans="1:5" s="131" customFormat="1" ht="19.5">
      <c r="C24" s="132"/>
      <c r="D24" s="126"/>
      <c r="E24" s="133"/>
    </row>
    <row r="25" spans="1:5" s="131" customFormat="1" ht="18">
      <c r="A25" s="238" t="s">
        <v>6</v>
      </c>
      <c r="B25" s="237" t="s">
        <v>129</v>
      </c>
      <c r="C25" s="240" t="s">
        <v>130</v>
      </c>
      <c r="D25" s="126"/>
      <c r="E25" s="133"/>
    </row>
    <row r="26" spans="1:5" s="131" customFormat="1" ht="18">
      <c r="A26" s="238"/>
      <c r="B26" s="237"/>
      <c r="C26" s="241"/>
      <c r="D26" s="126"/>
      <c r="E26" s="133"/>
    </row>
    <row r="27" spans="1:5" s="131" customFormat="1" ht="18">
      <c r="A27" s="238"/>
      <c r="B27" s="237"/>
      <c r="C27" s="242"/>
      <c r="D27" s="126"/>
      <c r="E27" s="133"/>
    </row>
    <row r="28" spans="1:5" s="131" customFormat="1" ht="31.5" customHeight="1">
      <c r="A28" s="134" t="s">
        <v>124</v>
      </c>
      <c r="B28" s="116" t="s">
        <v>131</v>
      </c>
      <c r="C28" s="135" t="s">
        <v>136</v>
      </c>
      <c r="D28" s="126"/>
      <c r="E28" s="133"/>
    </row>
    <row r="29" spans="1:5" s="131" customFormat="1" ht="31.5">
      <c r="A29" s="134" t="s">
        <v>125</v>
      </c>
      <c r="B29" s="116" t="s">
        <v>132</v>
      </c>
      <c r="C29" s="136" t="s">
        <v>147</v>
      </c>
      <c r="D29" s="126"/>
      <c r="E29" s="133"/>
    </row>
    <row r="30" spans="1:5" s="131" customFormat="1" ht="31.5">
      <c r="A30" s="134" t="s">
        <v>126</v>
      </c>
      <c r="B30" s="116" t="s">
        <v>140</v>
      </c>
      <c r="C30" s="135" t="s">
        <v>148</v>
      </c>
      <c r="D30" s="126"/>
      <c r="E30" s="133"/>
    </row>
    <row r="31" spans="1:5" s="131" customFormat="1" ht="18">
      <c r="A31" s="134" t="s">
        <v>127</v>
      </c>
      <c r="B31" s="116" t="s">
        <v>133</v>
      </c>
      <c r="C31" s="135" t="s">
        <v>149</v>
      </c>
      <c r="D31" s="126"/>
      <c r="E31" s="133"/>
    </row>
    <row r="32" spans="1:5" s="131" customFormat="1" ht="18">
      <c r="A32" s="134" t="s">
        <v>128</v>
      </c>
      <c r="B32" s="116" t="s">
        <v>134</v>
      </c>
      <c r="C32" s="135" t="s">
        <v>150</v>
      </c>
      <c r="D32" s="126"/>
      <c r="E32" s="133"/>
    </row>
    <row r="33" spans="1:6" s="131" customFormat="1" ht="18">
      <c r="A33" s="134" t="s">
        <v>138</v>
      </c>
      <c r="B33" s="116" t="s">
        <v>135</v>
      </c>
      <c r="C33" s="135" t="s">
        <v>151</v>
      </c>
      <c r="D33" s="126"/>
      <c r="E33" s="133"/>
    </row>
    <row r="34" spans="1:6" s="131" customFormat="1" ht="19.5">
      <c r="C34" s="132"/>
      <c r="D34" s="126"/>
      <c r="E34" s="133"/>
    </row>
    <row r="35" spans="1:6">
      <c r="A35" s="2"/>
    </row>
    <row r="37" spans="1:6" ht="18">
      <c r="A37" s="205" t="s">
        <v>103</v>
      </c>
      <c r="B37" s="205"/>
      <c r="C37" s="205"/>
      <c r="D37" s="26"/>
      <c r="E37" s="26"/>
    </row>
    <row r="40" spans="1:6" ht="16.5">
      <c r="A40" s="103" t="s">
        <v>35</v>
      </c>
      <c r="B40" s="124"/>
      <c r="C40" s="1"/>
      <c r="D40" s="1"/>
      <c r="E40" s="1"/>
    </row>
    <row r="41" spans="1:6" ht="15.75">
      <c r="A41" s="104"/>
      <c r="C41" s="1"/>
      <c r="D41" s="1"/>
      <c r="E41" s="1"/>
    </row>
    <row r="42" spans="1:6" ht="16.5">
      <c r="A42" s="103" t="s">
        <v>36</v>
      </c>
      <c r="B42" s="105"/>
      <c r="C42" s="1"/>
      <c r="D42" s="1"/>
      <c r="E42" s="1"/>
    </row>
    <row r="43" spans="1:6" ht="16.5">
      <c r="A43" s="107"/>
      <c r="B43" s="125"/>
      <c r="C43" s="125"/>
      <c r="D43" s="125"/>
      <c r="E43" s="125"/>
      <c r="F43" s="125"/>
    </row>
    <row r="44" spans="1:6" ht="16.5">
      <c r="A44" s="107"/>
      <c r="B44" s="125"/>
      <c r="C44" s="125"/>
      <c r="D44" s="125"/>
      <c r="E44" s="125"/>
      <c r="F44" s="125"/>
    </row>
    <row r="45" spans="1:6" ht="15.75">
      <c r="A45" s="108"/>
      <c r="B45" s="125"/>
      <c r="C45" s="125"/>
      <c r="D45" s="125"/>
      <c r="E45" s="125"/>
      <c r="F45" s="125"/>
    </row>
    <row r="46" spans="1:6" ht="15.75">
      <c r="A46" s="108" t="s">
        <v>48</v>
      </c>
      <c r="B46" s="125"/>
      <c r="C46" s="125"/>
      <c r="D46" s="125"/>
      <c r="E46" s="125"/>
      <c r="F46" s="125"/>
    </row>
    <row r="47" spans="1:6" ht="13.5">
      <c r="A47" s="109"/>
      <c r="B47" s="125"/>
      <c r="C47" s="125"/>
      <c r="D47" s="125"/>
      <c r="E47" s="125"/>
      <c r="F47" s="125"/>
    </row>
    <row r="48" spans="1:6" ht="15.75">
      <c r="A48" s="108" t="s">
        <v>40</v>
      </c>
      <c r="B48" s="125"/>
      <c r="C48" s="125"/>
      <c r="D48" s="125"/>
      <c r="E48" s="125"/>
      <c r="F48" s="125"/>
    </row>
    <row r="49" spans="3:5">
      <c r="C49" s="1"/>
      <c r="D49" s="1"/>
      <c r="E49" s="1"/>
    </row>
    <row r="50" spans="3:5">
      <c r="C50" s="1"/>
      <c r="D50" s="1"/>
      <c r="E50" s="1"/>
    </row>
  </sheetData>
  <mergeCells count="15">
    <mergeCell ref="A7:B7"/>
    <mergeCell ref="D8:E8"/>
    <mergeCell ref="A9:A11"/>
    <mergeCell ref="B9:B11"/>
    <mergeCell ref="C9:C11"/>
    <mergeCell ref="D9:D11"/>
    <mergeCell ref="E9:E11"/>
    <mergeCell ref="A12:A14"/>
    <mergeCell ref="A15:A16"/>
    <mergeCell ref="A17:A19"/>
    <mergeCell ref="A37:C37"/>
    <mergeCell ref="A23:B23"/>
    <mergeCell ref="A25:A27"/>
    <mergeCell ref="B25:B27"/>
    <mergeCell ref="C25:C27"/>
  </mergeCells>
  <conditionalFormatting sqref="C12:E20">
    <cfRule type="cellIs" dxfId="0"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sheetPr>
    <pageSetUpPr fitToPage="1"/>
  </sheetPr>
  <dimension ref="A1:Q54"/>
  <sheetViews>
    <sheetView showGridLines="0" zoomScaleNormal="100" zoomScalePageLayoutView="130" workbookViewId="0"/>
  </sheetViews>
  <sheetFormatPr defaultColWidth="8.85546875" defaultRowHeight="12.75"/>
  <cols>
    <col min="1" max="2" width="39.28515625" style="4" customWidth="1"/>
    <col min="3" max="3" width="3.7109375" style="4" customWidth="1"/>
    <col min="4" max="4" width="5" style="4" customWidth="1"/>
    <col min="5" max="5" width="3.140625" style="4" customWidth="1"/>
    <col min="6" max="8" width="7.7109375" style="4" customWidth="1"/>
    <col min="9" max="9" width="8.85546875" style="4"/>
    <col min="10" max="10" width="2.85546875" style="4" customWidth="1"/>
    <col min="11" max="16384" width="8.85546875" style="4"/>
  </cols>
  <sheetData>
    <row r="1" spans="1:17" ht="36.75" customHeight="1">
      <c r="A1" s="61" t="s">
        <v>92</v>
      </c>
      <c r="B1" s="61"/>
      <c r="C1" s="3"/>
      <c r="D1" s="3"/>
      <c r="E1" s="3"/>
      <c r="F1" s="3"/>
      <c r="G1" s="3"/>
      <c r="H1" s="3"/>
    </row>
    <row r="2" spans="1:17">
      <c r="A2" s="3"/>
      <c r="B2" s="3"/>
      <c r="C2" s="3"/>
      <c r="D2" s="3"/>
      <c r="E2" s="3"/>
      <c r="F2" s="3"/>
      <c r="G2" s="3"/>
      <c r="H2" s="3"/>
    </row>
    <row r="3" spans="1:17" ht="21">
      <c r="A3" s="75" t="s">
        <v>86</v>
      </c>
      <c r="B3" s="71">
        <v>2015</v>
      </c>
      <c r="C3" s="3"/>
      <c r="D3" s="3"/>
      <c r="E3" s="3"/>
      <c r="F3" s="3"/>
      <c r="G3" s="3"/>
      <c r="H3" s="3"/>
    </row>
    <row r="4" spans="1:17" ht="21">
      <c r="A4" s="75"/>
      <c r="B4" s="71"/>
      <c r="C4" s="3"/>
      <c r="D4" s="3"/>
      <c r="E4" s="3"/>
      <c r="F4" s="3"/>
      <c r="G4" s="3"/>
      <c r="H4" s="3"/>
    </row>
    <row r="5" spans="1:17" ht="16.5">
      <c r="A5" s="243" t="s">
        <v>108</v>
      </c>
      <c r="B5" s="243"/>
      <c r="C5" s="3"/>
      <c r="D5" s="87"/>
      <c r="E5" s="3"/>
      <c r="F5" s="65" t="s">
        <v>51</v>
      </c>
      <c r="G5" s="3"/>
      <c r="H5" s="3"/>
    </row>
    <row r="6" spans="1:17" ht="13.5">
      <c r="A6" s="260" t="s">
        <v>109</v>
      </c>
      <c r="B6" s="261"/>
      <c r="C6" s="3"/>
      <c r="D6" s="87"/>
      <c r="E6" s="3"/>
      <c r="F6" s="3"/>
      <c r="G6" s="3"/>
      <c r="H6" s="3"/>
    </row>
    <row r="7" spans="1:17">
      <c r="A7" s="122"/>
      <c r="B7" s="123"/>
      <c r="C7" s="3"/>
      <c r="D7" s="87"/>
      <c r="E7" s="3"/>
      <c r="F7" s="247"/>
      <c r="G7" s="248"/>
      <c r="H7" s="248"/>
      <c r="I7" s="248"/>
      <c r="J7" s="248"/>
      <c r="K7" s="248"/>
      <c r="L7" s="248"/>
      <c r="M7" s="248"/>
      <c r="N7" s="248"/>
      <c r="O7" s="248"/>
      <c r="P7" s="248"/>
      <c r="Q7" s="249"/>
    </row>
    <row r="8" spans="1:17" ht="21.75" thickBot="1">
      <c r="A8" s="75"/>
      <c r="B8" s="71"/>
      <c r="C8" s="3"/>
      <c r="D8" s="87"/>
      <c r="E8" s="3"/>
      <c r="F8" s="250"/>
      <c r="G8" s="251"/>
      <c r="H8" s="251"/>
      <c r="I8" s="251"/>
      <c r="J8" s="251"/>
      <c r="K8" s="251"/>
      <c r="L8" s="251"/>
      <c r="M8" s="251"/>
      <c r="N8" s="251"/>
      <c r="O8" s="251"/>
      <c r="P8" s="251"/>
      <c r="Q8" s="252"/>
    </row>
    <row r="9" spans="1:17" ht="16.5" customHeight="1">
      <c r="A9" s="256" t="s">
        <v>70</v>
      </c>
      <c r="B9" s="257"/>
      <c r="C9" s="77"/>
      <c r="D9" s="88"/>
      <c r="E9" s="77"/>
      <c r="F9" s="250"/>
      <c r="G9" s="251"/>
      <c r="H9" s="251"/>
      <c r="I9" s="251"/>
      <c r="J9" s="251"/>
      <c r="K9" s="251"/>
      <c r="L9" s="251"/>
      <c r="M9" s="251"/>
      <c r="N9" s="251"/>
      <c r="O9" s="251"/>
      <c r="P9" s="251"/>
      <c r="Q9" s="252"/>
    </row>
    <row r="10" spans="1:17" ht="21">
      <c r="A10" s="81" t="s">
        <v>37</v>
      </c>
      <c r="B10" s="78">
        <f>'Scheda A'!G45</f>
        <v>0</v>
      </c>
      <c r="C10" s="76"/>
      <c r="D10" s="89"/>
      <c r="E10" s="63"/>
      <c r="F10" s="250"/>
      <c r="G10" s="251"/>
      <c r="H10" s="251"/>
      <c r="I10" s="251"/>
      <c r="J10" s="251"/>
      <c r="K10" s="251"/>
      <c r="L10" s="251"/>
      <c r="M10" s="251"/>
      <c r="N10" s="251"/>
      <c r="O10" s="251"/>
      <c r="P10" s="251"/>
      <c r="Q10" s="252"/>
    </row>
    <row r="11" spans="1:17" ht="21">
      <c r="A11" s="82" t="s">
        <v>4</v>
      </c>
      <c r="B11" s="79">
        <f>'Ex ante Pesatura'!C8</f>
        <v>0.1</v>
      </c>
      <c r="C11" s="63"/>
      <c r="D11" s="90"/>
      <c r="E11" s="63"/>
      <c r="F11" s="253"/>
      <c r="G11" s="254"/>
      <c r="H11" s="254"/>
      <c r="I11" s="254"/>
      <c r="J11" s="254"/>
      <c r="K11" s="254"/>
      <c r="L11" s="254"/>
      <c r="M11" s="254"/>
      <c r="N11" s="254"/>
      <c r="O11" s="254"/>
      <c r="P11" s="254"/>
      <c r="Q11" s="255"/>
    </row>
    <row r="12" spans="1:17" ht="16.5" customHeight="1">
      <c r="A12" s="258" t="s">
        <v>71</v>
      </c>
      <c r="B12" s="259"/>
      <c r="C12" s="63"/>
      <c r="D12" s="90"/>
      <c r="E12" s="63"/>
      <c r="F12" s="63"/>
      <c r="H12" s="63"/>
    </row>
    <row r="13" spans="1:17" ht="21">
      <c r="A13" s="81" t="s">
        <v>37</v>
      </c>
      <c r="B13" s="78">
        <f>'Scheda B'!I17</f>
        <v>0</v>
      </c>
      <c r="C13" s="63"/>
      <c r="D13" s="90"/>
      <c r="E13" s="63"/>
      <c r="F13" s="63"/>
      <c r="G13" s="63"/>
      <c r="H13" s="63"/>
      <c r="I13" s="68" t="s">
        <v>48</v>
      </c>
      <c r="J13" s="63"/>
    </row>
    <row r="14" spans="1:17" ht="21">
      <c r="A14" s="82" t="s">
        <v>4</v>
      </c>
      <c r="B14" s="79">
        <f>'Ex ante Pesatura'!C9</f>
        <v>0.4</v>
      </c>
      <c r="C14" s="63"/>
      <c r="D14" s="90"/>
      <c r="E14" s="63"/>
      <c r="F14" s="63"/>
      <c r="G14" s="63"/>
      <c r="H14" s="63"/>
    </row>
    <row r="15" spans="1:17" ht="16.5" customHeight="1">
      <c r="A15" s="258" t="s">
        <v>69</v>
      </c>
      <c r="B15" s="259"/>
      <c r="C15" s="63"/>
      <c r="D15" s="90"/>
      <c r="E15" s="63"/>
      <c r="F15" s="63"/>
      <c r="G15" s="63"/>
      <c r="H15" s="63"/>
    </row>
    <row r="16" spans="1:17" ht="21">
      <c r="A16" s="81" t="s">
        <v>37</v>
      </c>
      <c r="B16" s="78">
        <f>'Scheda C'!E21</f>
        <v>0</v>
      </c>
      <c r="C16" s="63"/>
      <c r="D16" s="90"/>
      <c r="E16" s="63"/>
      <c r="F16" s="65" t="s">
        <v>39</v>
      </c>
      <c r="G16" s="3"/>
      <c r="H16" s="3"/>
    </row>
    <row r="17" spans="1:17" ht="21.75" thickBot="1">
      <c r="A17" s="83" t="s">
        <v>4</v>
      </c>
      <c r="B17" s="80">
        <f>'Ex ante Pesatura'!C10</f>
        <v>0.5</v>
      </c>
      <c r="C17" s="86"/>
      <c r="D17" s="91"/>
      <c r="E17" s="86"/>
      <c r="F17" s="3"/>
      <c r="G17" s="3"/>
      <c r="H17" s="3"/>
    </row>
    <row r="18" spans="1:17" ht="16.5" thickBot="1">
      <c r="A18" s="64"/>
      <c r="B18" s="63"/>
      <c r="C18" s="86"/>
      <c r="D18" s="91"/>
      <c r="E18" s="86"/>
      <c r="F18" s="247"/>
      <c r="G18" s="248"/>
      <c r="H18" s="248"/>
      <c r="I18" s="248"/>
      <c r="J18" s="248"/>
      <c r="K18" s="248"/>
      <c r="L18" s="248"/>
      <c r="M18" s="248"/>
      <c r="N18" s="248"/>
      <c r="O18" s="248"/>
      <c r="P18" s="248"/>
      <c r="Q18" s="249"/>
    </row>
    <row r="19" spans="1:17" ht="27" customHeight="1">
      <c r="A19" s="244" t="s">
        <v>38</v>
      </c>
      <c r="B19" s="245"/>
      <c r="C19" s="86"/>
      <c r="D19" s="91"/>
      <c r="E19" s="86"/>
      <c r="F19" s="250"/>
      <c r="G19" s="251"/>
      <c r="H19" s="251"/>
      <c r="I19" s="251"/>
      <c r="J19" s="251"/>
      <c r="K19" s="251"/>
      <c r="L19" s="251"/>
      <c r="M19" s="251"/>
      <c r="N19" s="251"/>
      <c r="O19" s="251"/>
      <c r="P19" s="251"/>
      <c r="Q19" s="252"/>
    </row>
    <row r="20" spans="1:17" ht="48.75" thickBot="1">
      <c r="A20" s="84" t="s">
        <v>41</v>
      </c>
      <c r="B20" s="85">
        <f>((B10*B11/100)+(B13*B14/100)+(B16*B17/100))*100</f>
        <v>0</v>
      </c>
      <c r="C20" s="86"/>
      <c r="D20" s="91"/>
      <c r="E20" s="86"/>
      <c r="F20" s="250"/>
      <c r="G20" s="251"/>
      <c r="H20" s="251"/>
      <c r="I20" s="251"/>
      <c r="J20" s="251"/>
      <c r="K20" s="251"/>
      <c r="L20" s="251"/>
      <c r="M20" s="251"/>
      <c r="N20" s="251"/>
      <c r="O20" s="251"/>
      <c r="P20" s="251"/>
      <c r="Q20" s="252"/>
    </row>
    <row r="21" spans="1:17" ht="16.5">
      <c r="A21" s="65"/>
      <c r="B21" s="63"/>
      <c r="C21" s="63"/>
      <c r="D21" s="63"/>
      <c r="E21" s="63"/>
      <c r="F21" s="253"/>
      <c r="G21" s="254"/>
      <c r="H21" s="254"/>
      <c r="I21" s="254"/>
      <c r="J21" s="254"/>
      <c r="K21" s="254"/>
      <c r="L21" s="254"/>
      <c r="M21" s="254"/>
      <c r="N21" s="254"/>
      <c r="O21" s="254"/>
      <c r="P21" s="254"/>
      <c r="Q21" s="255"/>
    </row>
    <row r="22" spans="1:17" ht="15">
      <c r="B22" s="246"/>
      <c r="C22" s="246"/>
      <c r="D22" s="3"/>
      <c r="E22" s="3"/>
      <c r="F22" s="3"/>
      <c r="G22" s="3"/>
      <c r="H22" s="3"/>
    </row>
    <row r="23" spans="1:17" ht="15.75">
      <c r="B23" s="3"/>
      <c r="C23" s="3"/>
      <c r="D23" s="3"/>
      <c r="E23" s="3"/>
      <c r="F23" s="3"/>
      <c r="G23" s="3"/>
      <c r="H23" s="3"/>
      <c r="I23" s="68" t="s">
        <v>40</v>
      </c>
    </row>
    <row r="24" spans="1:17" ht="24" customHeight="1">
      <c r="A24" s="94" t="s">
        <v>35</v>
      </c>
      <c r="B24" s="92"/>
      <c r="C24" s="66"/>
      <c r="D24" s="3"/>
      <c r="E24" s="3"/>
      <c r="F24" s="3"/>
      <c r="G24" s="3"/>
      <c r="H24" s="3"/>
    </row>
    <row r="25" spans="1:17" ht="15.75">
      <c r="A25" s="95"/>
      <c r="B25" s="63"/>
      <c r="C25" s="63"/>
      <c r="D25" s="63"/>
      <c r="E25" s="63"/>
      <c r="F25" s="63"/>
      <c r="G25" s="63"/>
      <c r="H25" s="63"/>
    </row>
    <row r="26" spans="1:17" ht="24" customHeight="1">
      <c r="A26" s="94" t="s">
        <v>36</v>
      </c>
      <c r="B26" s="93"/>
      <c r="C26" s="63"/>
      <c r="D26" s="63"/>
      <c r="E26" s="63"/>
      <c r="F26" s="63"/>
      <c r="G26" s="63"/>
      <c r="H26" s="63"/>
    </row>
    <row r="27" spans="1:17">
      <c r="B27" s="63"/>
      <c r="C27" s="63"/>
      <c r="D27" s="63"/>
      <c r="E27" s="63"/>
      <c r="F27" s="63"/>
      <c r="G27" s="63"/>
      <c r="H27" s="63"/>
    </row>
    <row r="28" spans="1:17" ht="25.5" customHeight="1">
      <c r="B28" s="67"/>
      <c r="C28" s="67"/>
      <c r="D28" s="67"/>
      <c r="E28" s="67"/>
      <c r="F28" s="67"/>
      <c r="G28" s="67"/>
      <c r="H28" s="67"/>
    </row>
    <row r="29" spans="1:17" ht="15.75">
      <c r="A29" s="68"/>
      <c r="B29" s="63"/>
      <c r="C29" s="63"/>
      <c r="D29" s="63"/>
      <c r="E29" s="63"/>
      <c r="F29" s="63"/>
      <c r="G29" s="63"/>
      <c r="H29" s="63"/>
    </row>
    <row r="30" spans="1:17" ht="15.75">
      <c r="A30" s="68"/>
      <c r="B30" s="63"/>
      <c r="C30" s="63"/>
      <c r="D30" s="63"/>
      <c r="E30" s="63"/>
      <c r="F30" s="63"/>
      <c r="G30" s="63"/>
      <c r="H30" s="63"/>
    </row>
    <row r="31" spans="1:17">
      <c r="C31" s="63"/>
      <c r="D31" s="63"/>
      <c r="E31" s="63"/>
      <c r="F31" s="63"/>
      <c r="G31" s="63"/>
      <c r="H31" s="63"/>
    </row>
    <row r="32" spans="1:17" ht="13.5">
      <c r="A32" s="69"/>
      <c r="B32" s="63"/>
      <c r="C32" s="63"/>
      <c r="D32" s="63"/>
      <c r="E32" s="63"/>
      <c r="F32" s="63"/>
      <c r="G32" s="63"/>
      <c r="H32" s="63"/>
    </row>
    <row r="33" spans="1:8" ht="16.5">
      <c r="A33" s="65"/>
      <c r="B33" s="63"/>
      <c r="C33" s="63"/>
      <c r="D33" s="63"/>
      <c r="E33" s="63"/>
      <c r="F33" s="63"/>
      <c r="G33" s="63"/>
      <c r="H33" s="63"/>
    </row>
    <row r="34" spans="1:8" ht="63" customHeight="1">
      <c r="A34" s="67"/>
      <c r="B34" s="67"/>
      <c r="C34" s="67"/>
      <c r="D34" s="67"/>
      <c r="E34" s="67"/>
      <c r="F34" s="67"/>
      <c r="G34" s="67"/>
      <c r="H34" s="67"/>
    </row>
    <row r="35" spans="1:8" ht="15.75">
      <c r="A35" s="68"/>
      <c r="B35" s="63"/>
      <c r="C35" s="63"/>
      <c r="D35" s="63"/>
      <c r="E35" s="63"/>
      <c r="F35" s="63"/>
      <c r="G35" s="63"/>
      <c r="H35" s="63"/>
    </row>
    <row r="36" spans="1:8" ht="15.75">
      <c r="A36" s="68"/>
      <c r="B36" s="63"/>
      <c r="C36" s="63"/>
      <c r="D36" s="63"/>
      <c r="E36" s="63"/>
      <c r="F36" s="63"/>
      <c r="G36" s="63"/>
      <c r="H36" s="63"/>
    </row>
    <row r="37" spans="1:8">
      <c r="B37" s="63"/>
      <c r="C37" s="63"/>
      <c r="D37" s="63"/>
      <c r="E37" s="63"/>
      <c r="F37" s="63"/>
      <c r="G37" s="63"/>
      <c r="H37" s="63"/>
    </row>
    <row r="38" spans="1:8" ht="16.5">
      <c r="A38" s="6"/>
      <c r="B38" s="5"/>
      <c r="C38" s="5"/>
      <c r="D38" s="5"/>
      <c r="E38" s="5"/>
      <c r="F38" s="5"/>
      <c r="G38" s="5"/>
      <c r="H38" s="5"/>
    </row>
    <row r="39" spans="1:8" ht="16.5">
      <c r="A39" s="6"/>
      <c r="B39" s="5"/>
      <c r="C39" s="5"/>
      <c r="D39" s="5"/>
      <c r="E39" s="5"/>
      <c r="F39" s="5"/>
      <c r="G39" s="5"/>
      <c r="H39" s="5"/>
    </row>
    <row r="40" spans="1:8" ht="68.45" customHeight="1">
      <c r="A40" s="6"/>
      <c r="B40" s="5"/>
      <c r="C40" s="5"/>
      <c r="D40" s="5"/>
      <c r="E40" s="5"/>
      <c r="F40" s="5"/>
      <c r="G40" s="5"/>
      <c r="H40" s="5"/>
    </row>
    <row r="41" spans="1:8" ht="16.149999999999999" customHeight="1">
      <c r="A41" s="6"/>
      <c r="B41" s="5"/>
      <c r="C41" s="5"/>
      <c r="D41" s="5"/>
      <c r="E41" s="5"/>
      <c r="F41" s="5"/>
      <c r="G41" s="5"/>
      <c r="H41" s="5"/>
    </row>
    <row r="42" spans="1:8" ht="15.75">
      <c r="A42" s="64"/>
      <c r="B42" s="63"/>
      <c r="C42" s="63"/>
      <c r="D42" s="63"/>
      <c r="E42" s="63"/>
      <c r="F42" s="63"/>
      <c r="G42" s="63"/>
      <c r="H42" s="63"/>
    </row>
    <row r="43" spans="1:8" ht="15.75">
      <c r="A43" s="7"/>
      <c r="B43" s="5"/>
      <c r="C43" s="5"/>
      <c r="D43" s="5"/>
      <c r="E43" s="5"/>
      <c r="F43" s="5"/>
      <c r="G43" s="5"/>
      <c r="H43" s="5"/>
    </row>
    <row r="44" spans="1:8" ht="15.75">
      <c r="A44" s="7"/>
      <c r="B44" s="5"/>
      <c r="C44" s="5"/>
      <c r="D44" s="5"/>
      <c r="E44" s="5"/>
      <c r="F44" s="5"/>
      <c r="G44" s="5"/>
      <c r="H44" s="5"/>
    </row>
    <row r="45" spans="1:8" ht="15.75">
      <c r="A45" s="7"/>
      <c r="B45" s="5"/>
      <c r="C45" s="5"/>
      <c r="D45" s="5"/>
      <c r="E45" s="5"/>
      <c r="F45" s="5"/>
      <c r="G45" s="5"/>
      <c r="H45" s="5"/>
    </row>
    <row r="46" spans="1:8" ht="13.5">
      <c r="A46" s="8"/>
      <c r="B46" s="5"/>
      <c r="C46" s="5"/>
      <c r="D46" s="5"/>
      <c r="E46" s="5"/>
      <c r="F46" s="5"/>
      <c r="G46" s="5"/>
      <c r="H46" s="5"/>
    </row>
    <row r="47" spans="1:8" ht="13.5">
      <c r="A47" s="8"/>
      <c r="B47" s="5"/>
      <c r="C47" s="5"/>
      <c r="D47" s="5"/>
      <c r="E47" s="5"/>
      <c r="F47" s="5"/>
      <c r="G47" s="5"/>
      <c r="H47" s="5"/>
    </row>
    <row r="48" spans="1:8" ht="13.5">
      <c r="A48" s="8"/>
      <c r="B48" s="5"/>
      <c r="C48" s="5"/>
      <c r="D48" s="5"/>
      <c r="E48" s="5"/>
      <c r="F48" s="5"/>
      <c r="G48" s="5"/>
      <c r="H48" s="5"/>
    </row>
    <row r="49" spans="1:8" ht="13.5">
      <c r="A49" s="8"/>
      <c r="B49" s="5"/>
      <c r="C49" s="5"/>
      <c r="D49" s="5"/>
      <c r="E49" s="5"/>
      <c r="F49" s="5"/>
      <c r="G49" s="5"/>
      <c r="H49" s="5"/>
    </row>
    <row r="50" spans="1:8" ht="16.5">
      <c r="A50" s="6"/>
      <c r="B50" s="5"/>
      <c r="C50" s="5"/>
      <c r="D50" s="5"/>
      <c r="E50" s="5"/>
      <c r="F50" s="5"/>
      <c r="G50" s="5"/>
      <c r="H50" s="5"/>
    </row>
    <row r="51" spans="1:8" ht="15.75">
      <c r="A51" s="64"/>
      <c r="B51" s="63"/>
      <c r="C51" s="63"/>
      <c r="D51" s="63"/>
      <c r="E51" s="63"/>
      <c r="F51" s="63"/>
      <c r="G51" s="63"/>
      <c r="H51" s="63"/>
    </row>
    <row r="52" spans="1:8" ht="15.75">
      <c r="A52" s="7"/>
      <c r="B52" s="5"/>
      <c r="C52" s="5"/>
      <c r="D52" s="5"/>
      <c r="E52" s="5"/>
      <c r="F52" s="5"/>
      <c r="G52" s="5"/>
      <c r="H52" s="5"/>
    </row>
    <row r="53" spans="1:8" ht="15.75">
      <c r="A53" s="7"/>
      <c r="B53" s="5"/>
      <c r="C53" s="5"/>
      <c r="D53" s="5"/>
      <c r="E53" s="5"/>
      <c r="F53" s="5"/>
      <c r="G53" s="5"/>
      <c r="H53" s="5"/>
    </row>
    <row r="54" spans="1:8" ht="15.75">
      <c r="A54" s="7"/>
      <c r="B54" s="5"/>
      <c r="C54" s="5"/>
      <c r="D54" s="5"/>
      <c r="E54" s="5"/>
      <c r="F54" s="5"/>
      <c r="G54" s="5"/>
      <c r="H54" s="5"/>
    </row>
  </sheetData>
  <mergeCells count="9">
    <mergeCell ref="A5:B5"/>
    <mergeCell ref="A19:B19"/>
    <mergeCell ref="B22:C22"/>
    <mergeCell ref="F18:Q21"/>
    <mergeCell ref="F7:Q11"/>
    <mergeCell ref="A9:B9"/>
    <mergeCell ref="A12:B12"/>
    <mergeCell ref="A15:B15"/>
    <mergeCell ref="A6:B6"/>
  </mergeCells>
  <phoneticPr fontId="0" type="noConversion"/>
  <pageMargins left="0.43307086614173229" right="0.39370078740157483" top="0.62992125984251968" bottom="0.59055118110236227" header="0.31496062992125984" footer="0.31496062992125984"/>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H13"/>
  <sheetViews>
    <sheetView showGridLines="0" topLeftCell="D10" zoomScaleNormal="100" workbookViewId="0">
      <selection activeCell="N11" sqref="N11"/>
    </sheetView>
  </sheetViews>
  <sheetFormatPr defaultColWidth="8.85546875" defaultRowHeight="12.75"/>
  <cols>
    <col min="1" max="1" width="27.28515625" style="24" customWidth="1"/>
    <col min="2" max="2" width="34.140625" style="24" customWidth="1"/>
    <col min="3" max="4" width="20.5703125" style="24" customWidth="1"/>
    <col min="5" max="5" width="13.28515625" style="24" customWidth="1"/>
    <col min="6" max="6" width="24.85546875" style="24" customWidth="1"/>
    <col min="7" max="7" width="67.28515625" style="24" customWidth="1"/>
    <col min="8" max="8" width="18" style="24" customWidth="1"/>
    <col min="9" max="17" width="3" style="24" customWidth="1"/>
    <col min="18" max="16384" width="8.85546875" style="24"/>
  </cols>
  <sheetData>
    <row r="1" spans="1:8" ht="38.25" customHeight="1">
      <c r="A1" s="163" t="s">
        <v>176</v>
      </c>
    </row>
    <row r="2" spans="1:8">
      <c r="A2" s="72"/>
    </row>
    <row r="3" spans="1:8">
      <c r="A3" s="72"/>
    </row>
    <row r="4" spans="1:8" ht="21">
      <c r="A4" s="164" t="s">
        <v>177</v>
      </c>
      <c r="B4" s="165">
        <v>2015</v>
      </c>
      <c r="C4" s="166"/>
      <c r="D4" s="166"/>
    </row>
    <row r="5" spans="1:8" ht="21">
      <c r="A5" s="167"/>
    </row>
    <row r="6" spans="1:8">
      <c r="A6" s="262" t="s">
        <v>80</v>
      </c>
      <c r="B6" s="262"/>
      <c r="C6" s="262"/>
      <c r="D6" s="262"/>
      <c r="E6" s="263"/>
      <c r="F6" s="264" t="s">
        <v>81</v>
      </c>
      <c r="G6" s="264"/>
      <c r="H6" s="264"/>
    </row>
    <row r="7" spans="1:8" ht="51">
      <c r="A7" s="168" t="s">
        <v>178</v>
      </c>
      <c r="B7" s="169" t="s">
        <v>160</v>
      </c>
      <c r="C7" s="191" t="s">
        <v>162</v>
      </c>
      <c r="D7" s="191" t="s">
        <v>179</v>
      </c>
      <c r="E7" s="191" t="s">
        <v>180</v>
      </c>
      <c r="F7" s="170" t="s">
        <v>163</v>
      </c>
      <c r="G7" s="170" t="s">
        <v>153</v>
      </c>
      <c r="H7" s="170" t="s">
        <v>181</v>
      </c>
    </row>
    <row r="8" spans="1:8" ht="114" customHeight="1">
      <c r="A8" s="171" t="s">
        <v>182</v>
      </c>
      <c r="B8" s="180" t="s">
        <v>183</v>
      </c>
      <c r="C8" s="190" t="s">
        <v>184</v>
      </c>
      <c r="D8" s="192" t="s">
        <v>185</v>
      </c>
      <c r="E8" s="193"/>
      <c r="F8" s="185" t="s">
        <v>211</v>
      </c>
      <c r="G8" s="194" t="s">
        <v>210</v>
      </c>
      <c r="H8" s="189"/>
    </row>
    <row r="9" spans="1:8" ht="268.89999999999998" customHeight="1">
      <c r="A9" s="196" t="s">
        <v>186</v>
      </c>
      <c r="B9" s="190" t="s">
        <v>187</v>
      </c>
      <c r="C9" s="190" t="s">
        <v>188</v>
      </c>
      <c r="D9" s="192" t="s">
        <v>189</v>
      </c>
      <c r="E9" s="195"/>
      <c r="F9" s="185" t="s">
        <v>215</v>
      </c>
      <c r="G9" s="194" t="s">
        <v>212</v>
      </c>
      <c r="H9" s="189"/>
    </row>
    <row r="10" spans="1:8" ht="195" customHeight="1">
      <c r="A10" s="172"/>
      <c r="B10" s="181"/>
      <c r="C10" s="183"/>
      <c r="D10" s="183"/>
      <c r="E10" s="184"/>
      <c r="F10" s="185" t="s">
        <v>214</v>
      </c>
      <c r="G10" s="187" t="s">
        <v>213</v>
      </c>
      <c r="H10" s="173"/>
    </row>
    <row r="11" spans="1:8" ht="142.9" customHeight="1">
      <c r="B11" s="182"/>
      <c r="C11" s="186"/>
      <c r="D11" s="186"/>
      <c r="E11" s="186"/>
      <c r="F11" s="185" t="s">
        <v>216</v>
      </c>
      <c r="G11" s="187" t="s">
        <v>217</v>
      </c>
    </row>
    <row r="12" spans="1:8" ht="213.6" customHeight="1">
      <c r="B12" s="182"/>
      <c r="C12" s="186"/>
      <c r="D12" s="186"/>
      <c r="E12" s="186"/>
      <c r="F12" s="186"/>
      <c r="G12" s="188"/>
    </row>
    <row r="13" spans="1:8" ht="213.6" customHeight="1"/>
  </sheetData>
  <mergeCells count="2">
    <mergeCell ref="A6:E6"/>
    <mergeCell ref="F6:H6"/>
  </mergeCells>
  <printOptions horizontalCentered="1"/>
  <pageMargins left="0.43307086614173229" right="0.39370078740157483" top="0.62992125984251968" bottom="0.59055118110236227" header="0.31496062992125984" footer="0.31496062992125984"/>
  <pageSetup paperSize="9" scale="61" fitToHeight="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vt:lpstr>
      <vt:lpstr>Scheda B</vt:lpstr>
      <vt:lpstr>Scheda C originale</vt:lpstr>
      <vt:lpstr>Scheda C</vt:lpstr>
      <vt:lpstr>Ex post RIEPILOGO</vt:lpstr>
      <vt:lpstr>Obiettivi gestionali</vt:lpstr>
      <vt:lpstr>Copertina!Area_stampa</vt:lpstr>
      <vt:lpstr>'Ex ante Pesatura'!Area_stampa</vt:lpstr>
      <vt:lpstr>'Ex post RIEPILOGO'!Area_stampa</vt:lpstr>
      <vt:lpstr>'Obiettivi gestionali'!Area_stampa</vt:lpstr>
      <vt:lpstr>'Scheda A'!Area_stampa</vt:lpstr>
      <vt:lpstr>'Scheda B'!Area_stampa</vt:lpstr>
      <vt:lpstr>'Scheda C'!Area_stampa</vt:lpstr>
      <vt:lpstr>'Scheda C originale'!Area_stampa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sociali5</cp:lastModifiedBy>
  <cp:lastPrinted>2016-06-28T12:11:56Z</cp:lastPrinted>
  <dcterms:created xsi:type="dcterms:W3CDTF">1996-11-05T10:16:36Z</dcterms:created>
  <dcterms:modified xsi:type="dcterms:W3CDTF">2016-07-01T07:39:33Z</dcterms:modified>
</cp:coreProperties>
</file>